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1355" windowHeight="8700" tabRatio="860" activeTab="1"/>
  </bookViews>
  <sheets>
    <sheet name="приложение 6" sheetId="2" r:id="rId1"/>
    <sheet name="приложение 8" sheetId="10" r:id="rId2"/>
  </sheets>
  <definedNames>
    <definedName name="_xlnm._FilterDatabase" localSheetId="0" hidden="1">'приложение 6'!$A$8:$N$8</definedName>
    <definedName name="_xlnm._FilterDatabase" localSheetId="1" hidden="1">'приложение 8'!$A$8:$G$8</definedName>
    <definedName name="_xlnm.Print_Area" localSheetId="0">'приложение 6'!$A$1:$F$90</definedName>
    <definedName name="_xlnm.Print_Area" localSheetId="1">'приложение 8'!$A$1:$G$99</definedName>
  </definedNames>
  <calcPr calcId="125725"/>
</workbook>
</file>

<file path=xl/calcChain.xml><?xml version="1.0" encoding="utf-8"?>
<calcChain xmlns="http://schemas.openxmlformats.org/spreadsheetml/2006/main">
  <c r="F42" i="2"/>
  <c r="F51"/>
  <c r="F80"/>
  <c r="F83"/>
  <c r="F26"/>
  <c r="G65" i="10"/>
  <c r="G83"/>
  <c r="G48"/>
  <c r="G85"/>
  <c r="G58"/>
  <c r="F25" i="2" l="1"/>
  <c r="G19" i="10"/>
  <c r="G18" s="1"/>
  <c r="G86"/>
  <c r="G84"/>
  <c r="G50"/>
  <c r="G49" s="1"/>
  <c r="F65" i="2"/>
  <c r="F64" s="1"/>
  <c r="F63" s="1"/>
  <c r="G64" i="10"/>
  <c r="G57" s="1"/>
  <c r="G44"/>
  <c r="G43" s="1"/>
  <c r="G40"/>
  <c r="G39" s="1"/>
  <c r="G38" s="1"/>
  <c r="G28"/>
  <c r="G27" s="1"/>
  <c r="F81" i="2"/>
  <c r="F73"/>
  <c r="F53"/>
  <c r="F52" s="1"/>
  <c r="F49"/>
  <c r="F48" s="1"/>
  <c r="F47" s="1"/>
  <c r="F45"/>
  <c r="F44" s="1"/>
  <c r="F43" s="1"/>
  <c r="F38"/>
  <c r="F37" s="1"/>
  <c r="F36" s="1"/>
  <c r="F27"/>
  <c r="F21"/>
  <c r="F20" s="1"/>
  <c r="F16"/>
  <c r="F15" s="1"/>
  <c r="G47" i="10" l="1"/>
  <c r="F35" i="2"/>
  <c r="F14"/>
  <c r="F9" s="1"/>
  <c r="G37" i="10"/>
  <c r="G31" s="1"/>
  <c r="G17"/>
  <c r="G16" s="1"/>
  <c r="G10" s="1"/>
  <c r="F72" i="2"/>
  <c r="F89" l="1"/>
  <c r="G9" i="10"/>
</calcChain>
</file>

<file path=xl/sharedStrings.xml><?xml version="1.0" encoding="utf-8"?>
<sst xmlns="http://schemas.openxmlformats.org/spreadsheetml/2006/main" count="693" uniqueCount="174">
  <si>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</si>
  <si>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</si>
  <si>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</si>
  <si>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</si>
  <si>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 xml:space="preserve">наименование </t>
  </si>
  <si>
    <t>раздел</t>
  </si>
  <si>
    <t>подраздел</t>
  </si>
  <si>
    <t xml:space="preserve">целевая статья </t>
  </si>
  <si>
    <t xml:space="preserve">вид расхода </t>
  </si>
  <si>
    <t>Общегосударственные  вопросы</t>
  </si>
  <si>
    <t>01</t>
  </si>
  <si>
    <t>03</t>
  </si>
  <si>
    <t>04</t>
  </si>
  <si>
    <t>02</t>
  </si>
  <si>
    <t>09</t>
  </si>
  <si>
    <t xml:space="preserve">тыс. руб. </t>
  </si>
  <si>
    <t xml:space="preserve">ведомство </t>
  </si>
  <si>
    <t xml:space="preserve">цевая статья </t>
  </si>
  <si>
    <t>тыс. руб</t>
  </si>
  <si>
    <t>Функционирование  высшего должностного лица субъекта  Российской Федерации  и органа местного самоуправления</t>
  </si>
  <si>
    <t>00</t>
  </si>
  <si>
    <t xml:space="preserve">Функционирование Правительства РФ, высших  исполнительных органов государственной власти субъектов  РФ, местных администраций </t>
  </si>
  <si>
    <t>Национальная оборона</t>
  </si>
  <si>
    <t>Мобилизационная и вневойсковая подготовка</t>
  </si>
  <si>
    <t>Сумма</t>
  </si>
  <si>
    <t>сумма</t>
  </si>
  <si>
    <t>800</t>
  </si>
  <si>
    <t>Иные бюджетные ассигнования</t>
  </si>
  <si>
    <t>Высшее должностное лицо муниципального образования за счет собственных средств местного бюджета</t>
  </si>
  <si>
    <t>Непрограммные направления деятельности</t>
  </si>
  <si>
    <t>99 0 00 00000</t>
  </si>
  <si>
    <t>Субвенции местным бюджетам для финансового обеспечения расходных обязательств муниципальных образований,возникающих при  выполнении государственных полномочии Российской Федерации, субъектов Российской Федерации, переданных для осуществления органам местного самоуправления  в установленном порядке</t>
  </si>
  <si>
    <t>Осуществление первичного воинского учета на территориях , где  отсутствуют военные комиссариаты</t>
  </si>
  <si>
    <t xml:space="preserve">Непрограммные направления деятельности </t>
  </si>
  <si>
    <t xml:space="preserve">Финансовое обеспечение выполнения функций государственными органами  за счет собственных  средств местного бюджета </t>
  </si>
  <si>
    <t>Национальная экономика</t>
  </si>
  <si>
    <t>01 0 00 00000</t>
  </si>
  <si>
    <t>02 0 00 00000</t>
  </si>
  <si>
    <t>Жилищно-коммунальное хозяйство</t>
  </si>
  <si>
    <t>05</t>
  </si>
  <si>
    <t>Коммунальное хозяйство</t>
  </si>
  <si>
    <t>Благоустройство</t>
  </si>
  <si>
    <t>03 0 00 00000</t>
  </si>
  <si>
    <t>Дорожное хозяйство (дорожные фонды)</t>
  </si>
  <si>
    <t>03 1 00 00000</t>
  </si>
  <si>
    <t>Расходы за счет межбюджетных трансфертов</t>
  </si>
  <si>
    <t>Расходы за счет межбюджетных транфертов.</t>
  </si>
  <si>
    <t>Расходы за счет межбюджетных трансфертов.</t>
  </si>
  <si>
    <t>Социальная политика</t>
  </si>
  <si>
    <t>10</t>
  </si>
  <si>
    <t>Социальное обеспечение населения</t>
  </si>
  <si>
    <t>300</t>
  </si>
  <si>
    <t>Расходы общегосударственного характера за счёт собственных средств местного бюджета</t>
  </si>
  <si>
    <t xml:space="preserve">                                                                                                     </t>
  </si>
  <si>
    <t>Расходы за счет межбюджетных транфертов</t>
  </si>
  <si>
    <t>03 3 00 00000</t>
  </si>
  <si>
    <t>03 4 00 00000</t>
  </si>
  <si>
    <t>03 5 00 00000</t>
  </si>
  <si>
    <t>04 0 00 00000</t>
  </si>
  <si>
    <t>Муниципальная программа " Защита населения и  территории Измайловского сельского поселения от чрезвычайных ситуаций , обеспечение пожарной безопасности"</t>
  </si>
  <si>
    <t>01 2 00 00000</t>
  </si>
  <si>
    <t>Расходы за счет собственных средств местного бюджета</t>
  </si>
  <si>
    <t>Муниципальная программа" Жилищно-коммунальное хозяйство и благоустройство на территории Измайловского сельского поселения "</t>
  </si>
  <si>
    <t>Муниципальная программа"Жилищно-коммунальное хозяйство и благоусторойсво на территории Кизильского сельского поселения"</t>
  </si>
  <si>
    <t>Расходы за счет собственных  средств местного бюджета</t>
  </si>
  <si>
    <t>Муниципальная программа "Развитие культуры в Измайловском сельском поселении"</t>
  </si>
  <si>
    <t>Расходы за счет средств местного бюджета</t>
  </si>
  <si>
    <t>Реализация мероприятий  в рамках программы   " Развитие культуры в Измайловском сельском поселении"</t>
  </si>
  <si>
    <t>08</t>
  </si>
  <si>
    <t>Реализация мер поддержки отдельных категорий граждан</t>
  </si>
  <si>
    <t>Обеспечение мер социальной поддержки градан ,работающих и проживающих в сельских населенных пунктах и рабочих поселках Челябинской области</t>
  </si>
  <si>
    <t>Компенсационные расходы на оплату жилых помещений, отопления и освещения отдельным категориям граждан,работающих и проживающих в сельских населенных пунктах и рабочих поселках Челябинской области</t>
  </si>
  <si>
    <t>Расходы общегосударственного характера</t>
  </si>
  <si>
    <t>ВСЕГО</t>
  </si>
  <si>
    <t xml:space="preserve">Администрация  Измайловского  сельского поселения </t>
  </si>
  <si>
    <t>313</t>
  </si>
  <si>
    <t>Муниципальная программа" Жилищно-коммунальное хозяйство и благоустройство на территории Измайловского сельского поселенияи"</t>
  </si>
  <si>
    <t xml:space="preserve">Культура, кинематография  </t>
  </si>
  <si>
    <t>Культура</t>
  </si>
  <si>
    <t>Обеспечение мер социальной поддержки граждан, работающих и проживающих в сельских населённых пунктах и рабочих посёлках Челябинской области</t>
  </si>
  <si>
    <t>Компенсационные расходы на оплату жилых помещений, отопления и освещения отдельным категориям граждан, работающих и проживающих в сельских населённых пунктах и рабочих посёлках Челябинской области</t>
  </si>
  <si>
    <t>01 1 00 00003</t>
  </si>
  <si>
    <t>01 1 00 21803</t>
  </si>
  <si>
    <t>01 2 00 24701</t>
  </si>
  <si>
    <t>Расходы за счет межбюджетных траесфертов</t>
  </si>
  <si>
    <t>01 2 00 00003</t>
  </si>
  <si>
    <t>01 2 00 24703</t>
  </si>
  <si>
    <t>02 0 00 31503</t>
  </si>
  <si>
    <t>03 1 00 00003</t>
  </si>
  <si>
    <t>03 1 00 35103</t>
  </si>
  <si>
    <t>03 3 00 00003</t>
  </si>
  <si>
    <t>03 3 00 60403</t>
  </si>
  <si>
    <t>03 4 00 00003</t>
  </si>
  <si>
    <t>03 4 00 60503</t>
  </si>
  <si>
    <t>03 5 00 60101</t>
  </si>
  <si>
    <t>04 0 00 00001</t>
  </si>
  <si>
    <t>04 0 00 44001</t>
  </si>
  <si>
    <t>99 0 00 51182</t>
  </si>
  <si>
    <t>99 0 00 28382</t>
  </si>
  <si>
    <t>99 0 00 20301</t>
  </si>
  <si>
    <t>99 0 00 20401</t>
  </si>
  <si>
    <t xml:space="preserve">Распределение бюджетных ассигнований по целевым статьям (муниципальным программам Измайловского сельского поселения и непрограммным направлениям деятельности), группам видов расходов, разделам и подразделам классификации  расходов бюджетов бюджетной системы Российской Федерации(далее – классификация расходов бюджетов) на 2020 год </t>
  </si>
  <si>
    <t xml:space="preserve">Приложение 6                                                                                                        к Решению совета депутатов Измайловского сельского поселения "О бюджете Измайловского сельского поселения на 2020 год и на плановый период 2021 и 2022 годов" от_24_декабря_2019г._№_18   
</t>
  </si>
  <si>
    <t>99 0 00 00001</t>
  </si>
  <si>
    <t>99 0 00 00002</t>
  </si>
  <si>
    <t>Национальная безопасность и правоохранительная деятельность</t>
  </si>
  <si>
    <t>02 0 00 00003</t>
  </si>
  <si>
    <t>03 5 00 00001</t>
  </si>
  <si>
    <t>Реализация мероприятий в рамках подпрограммы  "Уличное освещение"</t>
  </si>
  <si>
    <t>Реализация мероприятий  в рамках программы   "Развитие культуры в Измайловском сельском поселении"</t>
  </si>
  <si>
    <t>06 0 00 00001</t>
  </si>
  <si>
    <t>06 0 00 44001</t>
  </si>
  <si>
    <t xml:space="preserve">Приложение 8                                                                                                        к Решению совета депутатов Измайловского сельского поселения "О бюджете Измайловского сельского поселения на 2020 год и на плановый период 2021 и 2022 годов" от_24_декабря_2019г._№_18  
</t>
  </si>
  <si>
    <t xml:space="preserve">Ведомственная структура  расходов бюджета  Измайловского сельского поселения  на  2020 год </t>
  </si>
  <si>
    <t>02 0 00 31553</t>
  </si>
  <si>
    <t>99 0 00 20471</t>
  </si>
  <si>
    <t>04 0 00 44071</t>
  </si>
  <si>
    <t>Обеспечение пожарной безопасности</t>
  </si>
  <si>
    <t>01 2 00 24771</t>
  </si>
  <si>
    <t>01 2 00 00001</t>
  </si>
  <si>
    <t>03 5 00 60171</t>
  </si>
  <si>
    <t>03 1 00 35173</t>
  </si>
  <si>
    <t>03 5 00 60153</t>
  </si>
  <si>
    <t>99 0 00 60156</t>
  </si>
  <si>
    <t>04 0 00 44053</t>
  </si>
  <si>
    <t>01 2 00 24753</t>
  </si>
  <si>
    <t>99 0 00 31533</t>
  </si>
  <si>
    <t>Реализация мероприятий в рамках программы "Ремонт и содержание автомобильных дорог  местного значения в Измайловском сельском поселении"</t>
  </si>
  <si>
    <t>Муниципальная программа "Ремонт и содержание автомобильных дорог  местного  значения в  Измайловском сельском поселении"</t>
  </si>
  <si>
    <t>Реализация мероприятий в рамках программы "Ремонт и содержание автомобильных дорог  местного значения в Измайловском сельском поселении" за счет остатка прошлого года</t>
  </si>
  <si>
    <t>02 0 00 31563</t>
  </si>
  <si>
    <t>Прочие расходы по благоустройству за счет дополнительных межбюджетных трансфертов</t>
  </si>
  <si>
    <t>99 0 00 60553</t>
  </si>
  <si>
    <t>Подпрограмма  " Защита от чрезвычайных ситуаций"</t>
  </si>
  <si>
    <t>Реализация мероприятий в рамках подпрограммы "Защита от чрезвычайных ситуаций"</t>
  </si>
  <si>
    <t>Подпрограмма  " Обеспечение пожарной безопасности"</t>
  </si>
  <si>
    <t>Реализация мероприятий в рамках подпрограммы  "Обеспечение пожарной  безопасности"</t>
  </si>
  <si>
    <t>Реализация мероприятий в рамках подпрограммы  "Обеспечение пожарной безопасности"</t>
  </si>
  <si>
    <t>Реализация мероприятий в рамках подпрограммы  "Обеспечение пожарной безопасности" за счет дополнительных межбюджетных трансфертов</t>
  </si>
  <si>
    <t>Реализация мероприятий в рамках подпрограммы  "Обеспечение пожарной  безопасности" погашение кредиторской задолженности за счет остатка прошлого года поселения</t>
  </si>
  <si>
    <t>Муниципальная программа"Ремонт и содержание автомобильных дорог  местного  значения в  Измайловском сельском поселении"</t>
  </si>
  <si>
    <t>Реализация мероприятий в рамках программы "Ремонт и содержание автомобильных дорог  местного значения в Измайловском сельском поселении" за счет доп. выд. МБТ</t>
  </si>
  <si>
    <t xml:space="preserve"> Подпрограмма  " Обеспечение водоснабжения населения"</t>
  </si>
  <si>
    <t>Реализация мероприятий в рамках подпрограммы  " Обеспечение водоснабжения населения"</t>
  </si>
  <si>
    <t>Реализация мероприятий в рамках подпрограммы  " Обеспечение водоснабжения населения" погашение кредиторки за счет остатка прошлого года</t>
  </si>
  <si>
    <t xml:space="preserve"> Подпрограмма   "Содержание мест захоронения"</t>
  </si>
  <si>
    <t xml:space="preserve"> Подпрограмма   " Организация сбора и вывоза бытовых отходов и мусора"</t>
  </si>
  <si>
    <t xml:space="preserve"> Подпрограмма   " Уличное освещение"</t>
  </si>
  <si>
    <t>Реализация мероприятий в рамках подпрограммы подпрограммы   "Организация сбора и вывоза бытовых отходов и мусора"</t>
  </si>
  <si>
    <t>Реализация мероприятий в рамках подпрограммы  "  "Содержание мест захоронения"</t>
  </si>
  <si>
    <t xml:space="preserve">Реализация мероприятий вы рамках  подпрограммы  "Уличное освещение" </t>
  </si>
  <si>
    <t>Реализация мероприятий вы рамках  подпрограммы  "Уличное освещение" за счет доп мбт</t>
  </si>
  <si>
    <t>Реализация мероприятий вы рамках  подпрограммы  "Уличное освещение"  погашение кредиторской задолженности за счет остатка прошлогогода поселения</t>
  </si>
  <si>
    <t>Реализация мероприятий  в рамках программы   " Развитие культуры в Измайловском сельском поселении" за счет МБТ</t>
  </si>
  <si>
    <t>Реализация мероприятий  в рамках программы   " Развитие культуры в Измайловском сельском поселении" погашение кредиторской задолженности за счет остатка прошлого года поселения</t>
  </si>
  <si>
    <t>Финансовое обеспечение выполнения функций государственными органами, погашение кредиторской задолженности за счет остатка прошлого года</t>
  </si>
  <si>
    <t>Реализация мероприятий в рамках программы "Ремонт и содержание автомобильных дорог  местного значения в Измайловском сельском поселении" за счет межбюджетных трансфертов (областные)</t>
  </si>
  <si>
    <t>Прочие расходы по благоустройству</t>
  </si>
  <si>
    <t>Прочие расходы по благоустройству за счет дополнительных межбюжетных трансфертов</t>
  </si>
  <si>
    <t>Подпрограмма  " Обеспечение пожарной  безопасности"</t>
  </si>
  <si>
    <t>01 1 00 00000</t>
  </si>
  <si>
    <t xml:space="preserve">Защита  от чрезвычайных ситуаций </t>
  </si>
  <si>
    <t>Под программа  "Защита  от чрезвычайных ситуаций"</t>
  </si>
  <si>
    <t>Реализация мероприятий в рамках подпрограммы "Защита  от чрезвычайных ситуаций"</t>
  </si>
  <si>
    <t>Реализация мероприятий в рамках подпрограммы "Обеспечение  пожарной безопасности"</t>
  </si>
  <si>
    <t>Подпрограмма   " Обеспечение водоснабжения населения"</t>
  </si>
  <si>
    <t>Реализация мероприятий в рамках подпрограммы  "Обеспечение водоснабжения населения"</t>
  </si>
  <si>
    <t xml:space="preserve"> Подпрограмма  "Уличное освещение"</t>
  </si>
  <si>
    <t xml:space="preserve"> Подпрограмма  "Содержание мест захоронения"</t>
  </si>
  <si>
    <t>Реализация мероприятий в рамках подпрограммы   "Содержание мест захоронения"</t>
  </si>
  <si>
    <t xml:space="preserve"> Подпрограмма    "Организация сбора и вывоза бытовых отходов и мусора"</t>
  </si>
  <si>
    <t>Реализация мероприятий в рамках подпрограммы  "Организация сбора и вывоза бытовых отходов и мусора"</t>
  </si>
  <si>
    <t xml:space="preserve">Приложение 2                                                                                                         к Решению совета депутатов Измайловского сельского поселения от_31_марта_2020г._№_5_"О внесении изменений в решение от 24.12.2019г № 18 "О бюджете Измайловского сельского поселения на 2020 год и на плановый период 2021 и 2022 годов"  </t>
  </si>
  <si>
    <t xml:space="preserve">Приложение 3                                                                                                         к Решению совета депутатов Измайловского сельского поселения от_31_марта_2020г._№_5_"О внесении изменений в решение от 24.12.2019г № 18 "О бюджете Измайловского сельского поселения на 2020 год и на плановый период 2021 и 2022 годов"     
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</si>
</sst>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</numFmts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 applyBorder="1" applyAlignment="1"/>
    <xf numFmtId="164" fontId="0" fillId="2" borderId="0" xfId="0" applyNumberFormat="1" applyFill="1"/>
    <xf numFmtId="164" fontId="5" fillId="2" borderId="0" xfId="1" applyNumberFormat="1" applyFont="1" applyFill="1" applyAlignment="1">
      <alignment horizontal="right"/>
    </xf>
    <xf numFmtId="0" fontId="3" fillId="2" borderId="0" xfId="0" applyFont="1" applyFill="1" applyAlignment="1">
      <alignment wrapText="1"/>
    </xf>
    <xf numFmtId="0" fontId="0" fillId="2" borderId="0" xfId="0" applyFill="1" applyBorder="1"/>
    <xf numFmtId="0" fontId="3" fillId="2" borderId="0" xfId="0" applyFont="1" applyFill="1" applyAlignment="1"/>
    <xf numFmtId="164" fontId="3" fillId="2" borderId="0" xfId="1" applyFont="1" applyFill="1" applyBorder="1" applyAlignment="1"/>
    <xf numFmtId="0" fontId="3" fillId="2" borderId="0" xfId="0" applyFont="1" applyFill="1" applyBorder="1"/>
    <xf numFmtId="0" fontId="3" fillId="2" borderId="0" xfId="0" applyFont="1" applyFill="1" applyAlignment="1">
      <alignment horizontal="center"/>
    </xf>
    <xf numFmtId="164" fontId="3" fillId="2" borderId="0" xfId="1" applyFont="1" applyFill="1" applyAlignment="1">
      <alignment horizontal="center"/>
    </xf>
    <xf numFmtId="164" fontId="5" fillId="2" borderId="0" xfId="1" applyFont="1" applyFill="1" applyAlignment="1">
      <alignment horizontal="center"/>
    </xf>
    <xf numFmtId="164" fontId="3" fillId="2" borderId="0" xfId="1" applyNumberFormat="1" applyFont="1" applyFill="1" applyAlignment="1">
      <alignment horizontal="right"/>
    </xf>
    <xf numFmtId="0" fontId="0" fillId="2" borderId="0" xfId="0" applyFill="1" applyAlignment="1">
      <alignment horizontal="left" wrapText="1"/>
    </xf>
    <xf numFmtId="164" fontId="5" fillId="2" borderId="0" xfId="1" applyFont="1" applyFill="1" applyAlignment="1">
      <alignment horizontal="right"/>
    </xf>
    <xf numFmtId="4" fontId="0" fillId="2" borderId="0" xfId="0" applyNumberFormat="1" applyFill="1"/>
    <xf numFmtId="0" fontId="0" fillId="2" borderId="0" xfId="0" applyFill="1" applyAlignment="1">
      <alignment wrapText="1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164" fontId="3" fillId="2" borderId="0" xfId="1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164" fontId="2" fillId="2" borderId="1" xfId="1" applyFont="1" applyFill="1" applyBorder="1" applyAlignment="1">
      <alignment horizontal="center" vertical="center" textRotation="90" wrapText="1"/>
    </xf>
    <xf numFmtId="49" fontId="2" fillId="2" borderId="1" xfId="1" applyNumberFormat="1" applyFont="1" applyFill="1" applyBorder="1" applyAlignment="1">
      <alignment horizontal="center" vertical="center" wrapText="1"/>
    </xf>
    <xf numFmtId="164" fontId="3" fillId="0" borderId="0" xfId="1" applyFont="1" applyFill="1" applyAlignment="1">
      <alignment horizontal="right"/>
    </xf>
    <xf numFmtId="0" fontId="3" fillId="0" borderId="2" xfId="1" applyNumberFormat="1" applyFont="1" applyFill="1" applyBorder="1" applyAlignment="1">
      <alignment wrapText="1"/>
    </xf>
    <xf numFmtId="49" fontId="3" fillId="0" borderId="2" xfId="1" applyNumberFormat="1" applyFont="1" applyFill="1" applyBorder="1" applyAlignment="1">
      <alignment horizontal="center" wrapText="1"/>
    </xf>
    <xf numFmtId="164" fontId="3" fillId="0" borderId="2" xfId="1" applyFont="1" applyFill="1" applyBorder="1" applyAlignment="1">
      <alignment horizontal="center"/>
    </xf>
    <xf numFmtId="0" fontId="2" fillId="0" borderId="2" xfId="1" applyNumberFormat="1" applyFont="1" applyFill="1" applyBorder="1" applyAlignment="1">
      <alignment wrapText="1"/>
    </xf>
    <xf numFmtId="49" fontId="2" fillId="0" borderId="2" xfId="1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0" fillId="3" borderId="0" xfId="0" applyFill="1"/>
    <xf numFmtId="2" fontId="2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" fontId="2" fillId="2" borderId="2" xfId="1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3" fillId="2" borderId="2" xfId="1" applyNumberFormat="1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164" fontId="2" fillId="0" borderId="2" xfId="1" applyFont="1" applyFill="1" applyBorder="1" applyAlignment="1">
      <alignment horizontal="center"/>
    </xf>
    <xf numFmtId="49" fontId="2" fillId="0" borderId="2" xfId="1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" fontId="3" fillId="2" borderId="5" xfId="1" applyNumberFormat="1" applyFont="1" applyFill="1" applyBorder="1" applyAlignment="1">
      <alignment horizontal="center"/>
    </xf>
    <xf numFmtId="4" fontId="3" fillId="2" borderId="6" xfId="1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left" wrapText="1"/>
    </xf>
    <xf numFmtId="49" fontId="2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wrapText="1"/>
    </xf>
    <xf numFmtId="49" fontId="3" fillId="0" borderId="7" xfId="0" applyNumberFormat="1" applyFont="1" applyFill="1" applyBorder="1" applyAlignment="1">
      <alignment horizontal="center"/>
    </xf>
    <xf numFmtId="164" fontId="3" fillId="0" borderId="7" xfId="1" applyFont="1" applyFill="1" applyBorder="1" applyAlignment="1">
      <alignment horizontal="center"/>
    </xf>
    <xf numFmtId="164" fontId="3" fillId="0" borderId="8" xfId="1" applyFont="1" applyFill="1" applyBorder="1" applyAlignment="1">
      <alignment horizontal="center"/>
    </xf>
    <xf numFmtId="0" fontId="3" fillId="0" borderId="8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3" fillId="0" borderId="7" xfId="1" applyNumberFormat="1" applyFont="1" applyFill="1" applyBorder="1" applyAlignment="1">
      <alignment wrapText="1"/>
    </xf>
    <xf numFmtId="49" fontId="3" fillId="0" borderId="7" xfId="1" applyNumberFormat="1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49" fontId="3" fillId="0" borderId="7" xfId="1" applyNumberFormat="1" applyFont="1" applyFill="1" applyBorder="1" applyAlignment="1">
      <alignment horizontal="center"/>
    </xf>
    <xf numFmtId="4" fontId="3" fillId="2" borderId="7" xfId="1" applyNumberFormat="1" applyFont="1" applyFill="1" applyBorder="1" applyAlignment="1">
      <alignment horizontal="center"/>
    </xf>
    <xf numFmtId="164" fontId="1" fillId="2" borderId="0" xfId="1" applyFont="1" applyFill="1" applyAlignment="1">
      <alignment horizontal="center"/>
    </xf>
    <xf numFmtId="164" fontId="1" fillId="2" borderId="0" xfId="1" applyNumberFormat="1" applyFont="1" applyFill="1" applyAlignment="1">
      <alignment horizontal="right"/>
    </xf>
    <xf numFmtId="2" fontId="3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4" fontId="2" fillId="0" borderId="2" xfId="1" applyNumberFormat="1" applyFont="1" applyFill="1" applyBorder="1" applyAlignment="1">
      <alignment horizontal="center"/>
    </xf>
    <xf numFmtId="4" fontId="8" fillId="2" borderId="2" xfId="1" applyNumberFormat="1" applyFont="1" applyFill="1" applyBorder="1" applyAlignment="1">
      <alignment horizontal="center"/>
    </xf>
    <xf numFmtId="164" fontId="1" fillId="0" borderId="0" xfId="1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164" fontId="2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164" fontId="3" fillId="0" borderId="1" xfId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3" fillId="0" borderId="1" xfId="1" applyNumberFormat="1" applyFont="1" applyFill="1" applyBorder="1" applyAlignment="1">
      <alignment wrapText="1"/>
    </xf>
    <xf numFmtId="49" fontId="3" fillId="0" borderId="1" xfId="1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horizontal="center"/>
    </xf>
    <xf numFmtId="0" fontId="0" fillId="0" borderId="1" xfId="0" applyFill="1" applyBorder="1"/>
    <xf numFmtId="2" fontId="2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2" fontId="8" fillId="2" borderId="2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textRotation="90"/>
    </xf>
    <xf numFmtId="0" fontId="3" fillId="2" borderId="0" xfId="0" applyNumberFormat="1" applyFont="1" applyFill="1" applyAlignment="1">
      <alignment horizontal="left" wrapText="1"/>
    </xf>
    <xf numFmtId="0" fontId="3" fillId="2" borderId="0" xfId="0" applyNumberFormat="1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/>
    </xf>
    <xf numFmtId="0" fontId="0" fillId="2" borderId="0" xfId="0" applyFill="1" applyAlignment="1">
      <alignment wrapText="1"/>
    </xf>
    <xf numFmtId="0" fontId="4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view="pageBreakPreview" zoomScale="90" zoomScaleNormal="100" zoomScaleSheetLayoutView="90" workbookViewId="0">
      <selection activeCell="J4" sqref="J4"/>
    </sheetView>
  </sheetViews>
  <sheetFormatPr defaultRowHeight="12.75"/>
  <cols>
    <col min="1" max="1" width="65.28515625" style="2" customWidth="1"/>
    <col min="2" max="2" width="15.7109375" style="1" customWidth="1"/>
    <col min="3" max="5" width="7.140625" style="1" customWidth="1"/>
    <col min="6" max="6" width="19.5703125" style="16" customWidth="1"/>
    <col min="7" max="7" width="12.85546875" style="2" bestFit="1" customWidth="1"/>
    <col min="8" max="16384" width="9.140625" style="2"/>
  </cols>
  <sheetData>
    <row r="1" spans="1:7">
      <c r="B1" s="100" t="s">
        <v>172</v>
      </c>
      <c r="C1" s="100"/>
      <c r="D1" s="100"/>
      <c r="E1" s="100"/>
      <c r="F1" s="100"/>
    </row>
    <row r="2" spans="1:7" ht="15" customHeight="1">
      <c r="B2" s="100"/>
      <c r="C2" s="100"/>
      <c r="D2" s="100"/>
      <c r="E2" s="100"/>
      <c r="F2" s="100"/>
    </row>
    <row r="3" spans="1:7" ht="45.75" customHeight="1">
      <c r="B3" s="100"/>
      <c r="C3" s="100"/>
      <c r="D3" s="100"/>
      <c r="E3" s="100"/>
      <c r="F3" s="100"/>
    </row>
    <row r="4" spans="1:7" ht="70.5" customHeight="1">
      <c r="A4" s="6"/>
      <c r="B4" s="99" t="s">
        <v>102</v>
      </c>
      <c r="C4" s="99"/>
      <c r="D4" s="99"/>
      <c r="E4" s="99"/>
      <c r="F4" s="99"/>
      <c r="G4" s="6"/>
    </row>
    <row r="5" spans="1:7" ht="58.5" customHeight="1">
      <c r="A5" s="103" t="s">
        <v>101</v>
      </c>
      <c r="B5" s="103"/>
      <c r="C5" s="103"/>
      <c r="D5" s="103"/>
      <c r="E5" s="103"/>
      <c r="F5" s="103"/>
    </row>
    <row r="6" spans="1:7" ht="21" customHeight="1">
      <c r="A6" s="19"/>
      <c r="B6" s="20"/>
      <c r="C6" s="20"/>
      <c r="D6" s="20"/>
      <c r="E6" s="20"/>
      <c r="F6" s="26" t="s">
        <v>15</v>
      </c>
    </row>
    <row r="7" spans="1:7" ht="12.75" customHeight="1">
      <c r="A7" s="101" t="s">
        <v>4</v>
      </c>
      <c r="B7" s="98" t="s">
        <v>7</v>
      </c>
      <c r="C7" s="98" t="s">
        <v>8</v>
      </c>
      <c r="D7" s="98" t="s">
        <v>5</v>
      </c>
      <c r="E7" s="98" t="s">
        <v>6</v>
      </c>
      <c r="F7" s="102" t="s">
        <v>24</v>
      </c>
    </row>
    <row r="8" spans="1:7" ht="69" customHeight="1">
      <c r="A8" s="101"/>
      <c r="B8" s="98"/>
      <c r="C8" s="98"/>
      <c r="D8" s="98"/>
      <c r="E8" s="98"/>
      <c r="F8" s="102"/>
    </row>
    <row r="9" spans="1:7" ht="48" customHeight="1">
      <c r="A9" s="30" t="s">
        <v>59</v>
      </c>
      <c r="B9" s="31" t="s">
        <v>36</v>
      </c>
      <c r="C9" s="36"/>
      <c r="D9" s="36"/>
      <c r="E9" s="36"/>
      <c r="F9" s="67">
        <f>F10+F14</f>
        <v>1332.2500000000002</v>
      </c>
    </row>
    <row r="10" spans="1:7" ht="25.5" customHeight="1">
      <c r="A10" s="27" t="s">
        <v>133</v>
      </c>
      <c r="B10" s="28" t="s">
        <v>81</v>
      </c>
      <c r="C10" s="38"/>
      <c r="D10" s="38"/>
      <c r="E10" s="38"/>
      <c r="F10" s="68">
        <v>5</v>
      </c>
    </row>
    <row r="11" spans="1:7" ht="21.75" customHeight="1">
      <c r="A11" s="32" t="s">
        <v>45</v>
      </c>
      <c r="B11" s="29" t="s">
        <v>81</v>
      </c>
      <c r="C11" s="29"/>
      <c r="D11" s="38"/>
      <c r="E11" s="38"/>
      <c r="F11" s="35">
        <v>5</v>
      </c>
    </row>
    <row r="12" spans="1:7" ht="31.5" customHeight="1">
      <c r="A12" s="27" t="s">
        <v>134</v>
      </c>
      <c r="B12" s="28" t="s">
        <v>82</v>
      </c>
      <c r="C12" s="38"/>
      <c r="D12" s="38"/>
      <c r="E12" s="38"/>
      <c r="F12" s="39">
        <v>5</v>
      </c>
    </row>
    <row r="13" spans="1:7" ht="21" customHeight="1">
      <c r="A13" s="32" t="s">
        <v>3</v>
      </c>
      <c r="B13" s="29" t="s">
        <v>82</v>
      </c>
      <c r="C13" s="40">
        <v>200</v>
      </c>
      <c r="D13" s="38" t="s">
        <v>11</v>
      </c>
      <c r="E13" s="38" t="s">
        <v>14</v>
      </c>
      <c r="F13" s="35">
        <v>5</v>
      </c>
    </row>
    <row r="14" spans="1:7" ht="20.25" customHeight="1">
      <c r="A14" s="27" t="s">
        <v>135</v>
      </c>
      <c r="B14" s="28" t="s">
        <v>119</v>
      </c>
      <c r="C14" s="38"/>
      <c r="D14" s="38"/>
      <c r="E14" s="38"/>
      <c r="F14" s="68">
        <f>F15+F20+F19</f>
        <v>1327.2500000000002</v>
      </c>
    </row>
    <row r="15" spans="1:7" ht="20.25" customHeight="1">
      <c r="A15" s="32" t="s">
        <v>61</v>
      </c>
      <c r="B15" s="29" t="s">
        <v>119</v>
      </c>
      <c r="C15" s="29"/>
      <c r="D15" s="38"/>
      <c r="E15" s="38"/>
      <c r="F15" s="35">
        <f>F16</f>
        <v>247.76</v>
      </c>
    </row>
    <row r="16" spans="1:7" ht="30.75" customHeight="1">
      <c r="A16" s="27" t="s">
        <v>136</v>
      </c>
      <c r="B16" s="29" t="s">
        <v>83</v>
      </c>
      <c r="C16" s="38"/>
      <c r="D16" s="38"/>
      <c r="E16" s="38"/>
      <c r="F16" s="39">
        <f>F17</f>
        <v>247.76</v>
      </c>
    </row>
    <row r="17" spans="1:6" ht="18.75" customHeight="1">
      <c r="A17" s="32" t="s">
        <v>3</v>
      </c>
      <c r="B17" s="29" t="s">
        <v>83</v>
      </c>
      <c r="C17" s="40">
        <v>200</v>
      </c>
      <c r="D17" s="38" t="s">
        <v>11</v>
      </c>
      <c r="E17" s="38" t="s">
        <v>49</v>
      </c>
      <c r="F17" s="35">
        <v>247.76</v>
      </c>
    </row>
    <row r="18" spans="1:6" ht="38.25" customHeight="1">
      <c r="A18" s="27" t="s">
        <v>139</v>
      </c>
      <c r="B18" s="29" t="s">
        <v>118</v>
      </c>
      <c r="C18" s="40"/>
      <c r="D18" s="38"/>
      <c r="E18" s="38"/>
      <c r="F18" s="35">
        <v>17.14</v>
      </c>
    </row>
    <row r="19" spans="1:6" ht="18.75" customHeight="1">
      <c r="A19" s="32" t="s">
        <v>3</v>
      </c>
      <c r="B19" s="29" t="s">
        <v>118</v>
      </c>
      <c r="C19" s="40">
        <v>200</v>
      </c>
      <c r="D19" s="38" t="s">
        <v>11</v>
      </c>
      <c r="E19" s="38" t="s">
        <v>49</v>
      </c>
      <c r="F19" s="35">
        <v>17.14</v>
      </c>
    </row>
    <row r="20" spans="1:6" ht="21" customHeight="1">
      <c r="A20" s="32" t="s">
        <v>84</v>
      </c>
      <c r="B20" s="29" t="s">
        <v>85</v>
      </c>
      <c r="C20" s="29"/>
      <c r="D20" s="38"/>
      <c r="E20" s="38"/>
      <c r="F20" s="35">
        <f>F21+F24</f>
        <v>1062.3500000000001</v>
      </c>
    </row>
    <row r="21" spans="1:6" ht="24" customHeight="1">
      <c r="A21" s="27" t="s">
        <v>137</v>
      </c>
      <c r="B21" s="29" t="s">
        <v>86</v>
      </c>
      <c r="C21" s="38"/>
      <c r="D21" s="38"/>
      <c r="E21" s="38"/>
      <c r="F21" s="39">
        <f>F22</f>
        <v>844.44</v>
      </c>
    </row>
    <row r="22" spans="1:6" ht="20.25" customHeight="1">
      <c r="A22" s="32" t="s">
        <v>3</v>
      </c>
      <c r="B22" s="29" t="s">
        <v>86</v>
      </c>
      <c r="C22" s="40">
        <v>200</v>
      </c>
      <c r="D22" s="38" t="s">
        <v>11</v>
      </c>
      <c r="E22" s="38" t="s">
        <v>49</v>
      </c>
      <c r="F22" s="35">
        <v>844.44</v>
      </c>
    </row>
    <row r="23" spans="1:6" ht="33" customHeight="1">
      <c r="A23" s="27" t="s">
        <v>138</v>
      </c>
      <c r="B23" s="29" t="s">
        <v>125</v>
      </c>
      <c r="C23" s="40"/>
      <c r="D23" s="38"/>
      <c r="E23" s="38"/>
      <c r="F23" s="35">
        <v>217.91</v>
      </c>
    </row>
    <row r="24" spans="1:6" ht="20.25" customHeight="1">
      <c r="A24" s="32" t="s">
        <v>3</v>
      </c>
      <c r="B24" s="29" t="s">
        <v>125</v>
      </c>
      <c r="C24" s="40">
        <v>200</v>
      </c>
      <c r="D24" s="38" t="s">
        <v>11</v>
      </c>
      <c r="E24" s="38" t="s">
        <v>49</v>
      </c>
      <c r="F24" s="35">
        <v>217.91</v>
      </c>
    </row>
    <row r="25" spans="1:6" ht="49.5" customHeight="1">
      <c r="A25" s="41" t="s">
        <v>140</v>
      </c>
      <c r="B25" s="42" t="s">
        <v>37</v>
      </c>
      <c r="C25" s="42"/>
      <c r="D25" s="36"/>
      <c r="E25" s="36"/>
      <c r="F25" s="34">
        <f>F26</f>
        <v>4400.68</v>
      </c>
    </row>
    <row r="26" spans="1:6" ht="19.5" customHeight="1">
      <c r="A26" s="32" t="s">
        <v>46</v>
      </c>
      <c r="B26" s="29" t="s">
        <v>106</v>
      </c>
      <c r="C26" s="40"/>
      <c r="D26" s="38"/>
      <c r="E26" s="38"/>
      <c r="F26" s="35">
        <f>F28+F30+F34+F31</f>
        <v>4400.68</v>
      </c>
    </row>
    <row r="27" spans="1:6" ht="41.25" customHeight="1">
      <c r="A27" s="32" t="s">
        <v>127</v>
      </c>
      <c r="B27" s="29" t="s">
        <v>87</v>
      </c>
      <c r="C27" s="40"/>
      <c r="D27" s="38"/>
      <c r="E27" s="38"/>
      <c r="F27" s="35">
        <f>F28</f>
        <v>2097.23</v>
      </c>
    </row>
    <row r="28" spans="1:6" ht="17.25" customHeight="1">
      <c r="A28" s="32" t="s">
        <v>3</v>
      </c>
      <c r="B28" s="29" t="s">
        <v>87</v>
      </c>
      <c r="C28" s="40">
        <v>200</v>
      </c>
      <c r="D28" s="38" t="s">
        <v>12</v>
      </c>
      <c r="E28" s="38" t="s">
        <v>14</v>
      </c>
      <c r="F28" s="35">
        <v>2097.23</v>
      </c>
    </row>
    <row r="29" spans="1:6" ht="41.25" customHeight="1">
      <c r="A29" s="32" t="s">
        <v>141</v>
      </c>
      <c r="B29" s="29" t="s">
        <v>114</v>
      </c>
      <c r="C29" s="40"/>
      <c r="D29" s="38"/>
      <c r="E29" s="38"/>
      <c r="F29" s="35">
        <v>662.88</v>
      </c>
    </row>
    <row r="30" spans="1:6" ht="20.25" customHeight="1">
      <c r="A30" s="32" t="s">
        <v>3</v>
      </c>
      <c r="B30" s="29" t="s">
        <v>114</v>
      </c>
      <c r="C30" s="40">
        <v>200</v>
      </c>
      <c r="D30" s="38" t="s">
        <v>12</v>
      </c>
      <c r="E30" s="38" t="s">
        <v>14</v>
      </c>
      <c r="F30" s="35">
        <v>662.88</v>
      </c>
    </row>
    <row r="31" spans="1:6" ht="48.75" customHeight="1">
      <c r="A31" s="32" t="s">
        <v>129</v>
      </c>
      <c r="B31" s="29" t="s">
        <v>130</v>
      </c>
      <c r="C31" s="40"/>
      <c r="D31" s="38"/>
      <c r="E31" s="38"/>
      <c r="F31" s="35">
        <v>640.57000000000005</v>
      </c>
    </row>
    <row r="32" spans="1:6" ht="20.25" customHeight="1">
      <c r="A32" s="32" t="s">
        <v>3</v>
      </c>
      <c r="B32" s="29" t="s">
        <v>130</v>
      </c>
      <c r="C32" s="40">
        <v>200</v>
      </c>
      <c r="D32" s="38" t="s">
        <v>12</v>
      </c>
      <c r="E32" s="38" t="s">
        <v>14</v>
      </c>
      <c r="F32" s="35">
        <v>640.57000000000005</v>
      </c>
    </row>
    <row r="33" spans="1:6" ht="36.75" customHeight="1">
      <c r="A33" s="32" t="s">
        <v>156</v>
      </c>
      <c r="B33" s="29" t="s">
        <v>126</v>
      </c>
      <c r="C33" s="40"/>
      <c r="D33" s="38"/>
      <c r="E33" s="38"/>
      <c r="F33" s="35">
        <v>1000</v>
      </c>
    </row>
    <row r="34" spans="1:6" ht="20.25" customHeight="1">
      <c r="A34" s="32" t="s">
        <v>3</v>
      </c>
      <c r="B34" s="29" t="s">
        <v>126</v>
      </c>
      <c r="C34" s="40">
        <v>200</v>
      </c>
      <c r="D34" s="38" t="s">
        <v>12</v>
      </c>
      <c r="E34" s="38" t="s">
        <v>14</v>
      </c>
      <c r="F34" s="35">
        <v>1000</v>
      </c>
    </row>
    <row r="35" spans="1:6" ht="34.5" customHeight="1">
      <c r="A35" s="41" t="s">
        <v>62</v>
      </c>
      <c r="B35" s="42" t="s">
        <v>42</v>
      </c>
      <c r="C35" s="43"/>
      <c r="D35" s="36"/>
      <c r="E35" s="36"/>
      <c r="F35" s="34">
        <f>F42+F36+F41</f>
        <v>315.08000000000004</v>
      </c>
    </row>
    <row r="36" spans="1:6" ht="16.5" customHeight="1">
      <c r="A36" s="32" t="s">
        <v>142</v>
      </c>
      <c r="B36" s="29" t="s">
        <v>88</v>
      </c>
      <c r="C36" s="40"/>
      <c r="D36" s="38"/>
      <c r="E36" s="38"/>
      <c r="F36" s="35">
        <f>F37</f>
        <v>70</v>
      </c>
    </row>
    <row r="37" spans="1:6" ht="18.75" customHeight="1">
      <c r="A37" s="32" t="s">
        <v>47</v>
      </c>
      <c r="B37" s="29" t="s">
        <v>88</v>
      </c>
      <c r="C37" s="40"/>
      <c r="D37" s="38"/>
      <c r="E37" s="38"/>
      <c r="F37" s="35">
        <f>F38</f>
        <v>70</v>
      </c>
    </row>
    <row r="38" spans="1:6" ht="30" customHeight="1">
      <c r="A38" s="32" t="s">
        <v>143</v>
      </c>
      <c r="B38" s="29" t="s">
        <v>89</v>
      </c>
      <c r="C38" s="40"/>
      <c r="D38" s="38"/>
      <c r="E38" s="38"/>
      <c r="F38" s="35">
        <f>F39</f>
        <v>70</v>
      </c>
    </row>
    <row r="39" spans="1:6" ht="21" customHeight="1">
      <c r="A39" s="32" t="s">
        <v>3</v>
      </c>
      <c r="B39" s="29" t="s">
        <v>89</v>
      </c>
      <c r="C39" s="40">
        <v>200</v>
      </c>
      <c r="D39" s="38" t="s">
        <v>39</v>
      </c>
      <c r="E39" s="38" t="s">
        <v>13</v>
      </c>
      <c r="F39" s="35">
        <v>70</v>
      </c>
    </row>
    <row r="40" spans="1:6" ht="39.75" customHeight="1">
      <c r="A40" s="32" t="s">
        <v>144</v>
      </c>
      <c r="B40" s="29" t="s">
        <v>121</v>
      </c>
      <c r="C40" s="40"/>
      <c r="D40" s="38"/>
      <c r="E40" s="38"/>
      <c r="F40" s="35">
        <v>46.35</v>
      </c>
    </row>
    <row r="41" spans="1:6" ht="21" customHeight="1">
      <c r="A41" s="32" t="s">
        <v>3</v>
      </c>
      <c r="B41" s="29" t="s">
        <v>121</v>
      </c>
      <c r="C41" s="40">
        <v>200</v>
      </c>
      <c r="D41" s="38" t="s">
        <v>39</v>
      </c>
      <c r="E41" s="38" t="s">
        <v>13</v>
      </c>
      <c r="F41" s="35">
        <v>46.35</v>
      </c>
    </row>
    <row r="42" spans="1:6" ht="35.25" customHeight="1">
      <c r="A42" s="41" t="s">
        <v>63</v>
      </c>
      <c r="B42" s="42" t="s">
        <v>42</v>
      </c>
      <c r="C42" s="43"/>
      <c r="D42" s="36"/>
      <c r="E42" s="36"/>
      <c r="F42" s="93">
        <f>F43+F47+F51+F59+F61</f>
        <v>198.73</v>
      </c>
    </row>
    <row r="43" spans="1:6" ht="20.25" customHeight="1">
      <c r="A43" s="32" t="s">
        <v>145</v>
      </c>
      <c r="B43" s="29" t="s">
        <v>55</v>
      </c>
      <c r="C43" s="40"/>
      <c r="D43" s="38"/>
      <c r="E43" s="38"/>
      <c r="F43" s="35">
        <f t="shared" ref="F43:F49" si="0">F44</f>
        <v>5</v>
      </c>
    </row>
    <row r="44" spans="1:6" ht="21" customHeight="1">
      <c r="A44" s="32" t="s">
        <v>47</v>
      </c>
      <c r="B44" s="29" t="s">
        <v>90</v>
      </c>
      <c r="C44" s="40"/>
      <c r="D44" s="38"/>
      <c r="E44" s="38"/>
      <c r="F44" s="35">
        <f t="shared" si="0"/>
        <v>5</v>
      </c>
    </row>
    <row r="45" spans="1:6" ht="29.25" customHeight="1">
      <c r="A45" s="32" t="s">
        <v>149</v>
      </c>
      <c r="B45" s="29" t="s">
        <v>91</v>
      </c>
      <c r="C45" s="40"/>
      <c r="D45" s="38"/>
      <c r="E45" s="38"/>
      <c r="F45" s="35">
        <f t="shared" si="0"/>
        <v>5</v>
      </c>
    </row>
    <row r="46" spans="1:6" ht="19.5" customHeight="1">
      <c r="A46" s="32" t="s">
        <v>3</v>
      </c>
      <c r="B46" s="29" t="s">
        <v>91</v>
      </c>
      <c r="C46" s="40">
        <v>200</v>
      </c>
      <c r="D46" s="38" t="s">
        <v>39</v>
      </c>
      <c r="E46" s="38" t="s">
        <v>11</v>
      </c>
      <c r="F46" s="35">
        <v>5</v>
      </c>
    </row>
    <row r="47" spans="1:6" ht="18" customHeight="1">
      <c r="A47" s="32" t="s">
        <v>146</v>
      </c>
      <c r="B47" s="29" t="s">
        <v>56</v>
      </c>
      <c r="C47" s="40"/>
      <c r="D47" s="38"/>
      <c r="E47" s="38"/>
      <c r="F47" s="35">
        <f t="shared" si="0"/>
        <v>50</v>
      </c>
    </row>
    <row r="48" spans="1:6" ht="18" customHeight="1">
      <c r="A48" s="32" t="s">
        <v>47</v>
      </c>
      <c r="B48" s="29" t="s">
        <v>92</v>
      </c>
      <c r="C48" s="40"/>
      <c r="D48" s="38"/>
      <c r="E48" s="38"/>
      <c r="F48" s="35">
        <f t="shared" si="0"/>
        <v>50</v>
      </c>
    </row>
    <row r="49" spans="1:6" ht="29.25" customHeight="1">
      <c r="A49" s="32" t="s">
        <v>148</v>
      </c>
      <c r="B49" s="29" t="s">
        <v>93</v>
      </c>
      <c r="C49" s="40"/>
      <c r="D49" s="38"/>
      <c r="E49" s="38"/>
      <c r="F49" s="35">
        <f t="shared" si="0"/>
        <v>50</v>
      </c>
    </row>
    <row r="50" spans="1:6" ht="20.25" customHeight="1">
      <c r="A50" s="32" t="s">
        <v>3</v>
      </c>
      <c r="B50" s="29" t="s">
        <v>93</v>
      </c>
      <c r="C50" s="40">
        <v>200</v>
      </c>
      <c r="D50" s="38" t="s">
        <v>39</v>
      </c>
      <c r="E50" s="38" t="s">
        <v>11</v>
      </c>
      <c r="F50" s="35">
        <v>50</v>
      </c>
    </row>
    <row r="51" spans="1:6" ht="21.75" customHeight="1">
      <c r="A51" s="32" t="s">
        <v>147</v>
      </c>
      <c r="B51" s="29" t="s">
        <v>57</v>
      </c>
      <c r="C51" s="40"/>
      <c r="D51" s="38"/>
      <c r="E51" s="38"/>
      <c r="F51" s="93">
        <f>F54+F56+F58</f>
        <v>88.78</v>
      </c>
    </row>
    <row r="52" spans="1:6" ht="18" customHeight="1">
      <c r="A52" s="32" t="s">
        <v>64</v>
      </c>
      <c r="B52" s="29" t="s">
        <v>107</v>
      </c>
      <c r="C52" s="40"/>
      <c r="D52" s="38"/>
      <c r="E52" s="38"/>
      <c r="F52" s="35">
        <f>F53</f>
        <v>41.44</v>
      </c>
    </row>
    <row r="53" spans="1:6" ht="21" customHeight="1">
      <c r="A53" s="32" t="s">
        <v>150</v>
      </c>
      <c r="B53" s="29" t="s">
        <v>94</v>
      </c>
      <c r="C53" s="40"/>
      <c r="D53" s="38"/>
      <c r="E53" s="38"/>
      <c r="F53" s="35">
        <f>F54</f>
        <v>41.44</v>
      </c>
    </row>
    <row r="54" spans="1:6" ht="19.5" customHeight="1">
      <c r="A54" s="32" t="s">
        <v>3</v>
      </c>
      <c r="B54" s="29" t="s">
        <v>94</v>
      </c>
      <c r="C54" s="40">
        <v>200</v>
      </c>
      <c r="D54" s="38" t="s">
        <v>39</v>
      </c>
      <c r="E54" s="38" t="s">
        <v>11</v>
      </c>
      <c r="F54" s="35">
        <v>41.44</v>
      </c>
    </row>
    <row r="55" spans="1:6" ht="41.25" customHeight="1">
      <c r="A55" s="32" t="s">
        <v>152</v>
      </c>
      <c r="B55" s="29" t="s">
        <v>120</v>
      </c>
      <c r="C55" s="40"/>
      <c r="D55" s="38"/>
      <c r="E55" s="38"/>
      <c r="F55" s="35">
        <v>11.34</v>
      </c>
    </row>
    <row r="56" spans="1:6" ht="19.5" customHeight="1">
      <c r="A56" s="32" t="s">
        <v>3</v>
      </c>
      <c r="B56" s="29" t="s">
        <v>120</v>
      </c>
      <c r="C56" s="40">
        <v>200</v>
      </c>
      <c r="D56" s="38" t="s">
        <v>39</v>
      </c>
      <c r="E56" s="38" t="s">
        <v>11</v>
      </c>
      <c r="F56" s="35">
        <v>11.34</v>
      </c>
    </row>
    <row r="57" spans="1:6" ht="31.5" customHeight="1">
      <c r="A57" s="32" t="s">
        <v>151</v>
      </c>
      <c r="B57" s="29" t="s">
        <v>122</v>
      </c>
      <c r="C57" s="40"/>
      <c r="D57" s="38"/>
      <c r="E57" s="38"/>
      <c r="F57" s="35">
        <v>36</v>
      </c>
    </row>
    <row r="58" spans="1:6" ht="19.5" customHeight="1">
      <c r="A58" s="32" t="s">
        <v>3</v>
      </c>
      <c r="B58" s="29" t="s">
        <v>122</v>
      </c>
      <c r="C58" s="40" t="s">
        <v>51</v>
      </c>
      <c r="D58" s="38" t="s">
        <v>39</v>
      </c>
      <c r="E58" s="38" t="s">
        <v>11</v>
      </c>
      <c r="F58" s="35">
        <v>36</v>
      </c>
    </row>
    <row r="59" spans="1:6" ht="29.25" customHeight="1">
      <c r="A59" s="32" t="s">
        <v>157</v>
      </c>
      <c r="B59" s="29" t="s">
        <v>123</v>
      </c>
      <c r="C59" s="40"/>
      <c r="D59" s="38"/>
      <c r="E59" s="38"/>
      <c r="F59" s="35">
        <v>4.95</v>
      </c>
    </row>
    <row r="60" spans="1:6" ht="19.5" customHeight="1">
      <c r="A60" s="32" t="s">
        <v>3</v>
      </c>
      <c r="B60" s="29" t="s">
        <v>123</v>
      </c>
      <c r="C60" s="40">
        <v>200</v>
      </c>
      <c r="D60" s="38" t="s">
        <v>39</v>
      </c>
      <c r="E60" s="38" t="s">
        <v>11</v>
      </c>
      <c r="F60" s="35">
        <v>4.95</v>
      </c>
    </row>
    <row r="61" spans="1:6" ht="28.5" customHeight="1">
      <c r="A61" s="32" t="s">
        <v>158</v>
      </c>
      <c r="B61" s="29" t="s">
        <v>132</v>
      </c>
      <c r="C61" s="40"/>
      <c r="D61" s="38"/>
      <c r="E61" s="38"/>
      <c r="F61" s="35">
        <v>50</v>
      </c>
    </row>
    <row r="62" spans="1:6" ht="19.5" customHeight="1">
      <c r="A62" s="32" t="s">
        <v>3</v>
      </c>
      <c r="B62" s="29" t="s">
        <v>132</v>
      </c>
      <c r="C62" s="40">
        <v>200</v>
      </c>
      <c r="D62" s="38" t="s">
        <v>39</v>
      </c>
      <c r="E62" s="38" t="s">
        <v>11</v>
      </c>
      <c r="F62" s="35">
        <v>50</v>
      </c>
    </row>
    <row r="63" spans="1:6" ht="27.75" customHeight="1">
      <c r="A63" s="41" t="s">
        <v>65</v>
      </c>
      <c r="B63" s="42" t="s">
        <v>58</v>
      </c>
      <c r="C63" s="36"/>
      <c r="D63" s="36"/>
      <c r="E63" s="36"/>
      <c r="F63" s="37">
        <f>F64+F71</f>
        <v>1067.19</v>
      </c>
    </row>
    <row r="64" spans="1:6" ht="21" customHeight="1">
      <c r="A64" s="32" t="s">
        <v>66</v>
      </c>
      <c r="B64" s="29" t="s">
        <v>95</v>
      </c>
      <c r="C64" s="38"/>
      <c r="D64" s="38"/>
      <c r="E64" s="38"/>
      <c r="F64" s="39">
        <f>F65</f>
        <v>987.19</v>
      </c>
    </row>
    <row r="65" spans="1:6" ht="31.5" customHeight="1">
      <c r="A65" s="32" t="s">
        <v>67</v>
      </c>
      <c r="B65" s="29" t="s">
        <v>96</v>
      </c>
      <c r="C65" s="38"/>
      <c r="D65" s="38"/>
      <c r="E65" s="38"/>
      <c r="F65" s="39">
        <f>F66+F67+F69</f>
        <v>987.19</v>
      </c>
    </row>
    <row r="66" spans="1:6" ht="40.5" customHeight="1">
      <c r="A66" s="32" t="s">
        <v>0</v>
      </c>
      <c r="B66" s="29" t="s">
        <v>96</v>
      </c>
      <c r="C66" s="38" t="s">
        <v>1</v>
      </c>
      <c r="D66" s="38" t="s">
        <v>68</v>
      </c>
      <c r="E66" s="38" t="s">
        <v>10</v>
      </c>
      <c r="F66" s="39">
        <v>761.12</v>
      </c>
    </row>
    <row r="67" spans="1:6" ht="18" customHeight="1">
      <c r="A67" s="32" t="s">
        <v>3</v>
      </c>
      <c r="B67" s="29" t="s">
        <v>96</v>
      </c>
      <c r="C67" s="38" t="s">
        <v>2</v>
      </c>
      <c r="D67" s="38" t="s">
        <v>68</v>
      </c>
      <c r="E67" s="38" t="s">
        <v>10</v>
      </c>
      <c r="F67" s="39">
        <v>225.35</v>
      </c>
    </row>
    <row r="68" spans="1:6" ht="37.5" customHeight="1">
      <c r="A68" s="32" t="s">
        <v>154</v>
      </c>
      <c r="B68" s="29" t="s">
        <v>116</v>
      </c>
      <c r="C68" s="38"/>
      <c r="D68" s="38"/>
      <c r="E68" s="38"/>
      <c r="F68" s="39">
        <v>0.72</v>
      </c>
    </row>
    <row r="69" spans="1:6" ht="18" customHeight="1">
      <c r="A69" s="32" t="s">
        <v>3</v>
      </c>
      <c r="B69" s="29" t="s">
        <v>116</v>
      </c>
      <c r="C69" s="38" t="s">
        <v>2</v>
      </c>
      <c r="D69" s="38" t="s">
        <v>68</v>
      </c>
      <c r="E69" s="38" t="s">
        <v>10</v>
      </c>
      <c r="F69" s="39">
        <v>0.72</v>
      </c>
    </row>
    <row r="70" spans="1:6" ht="41.25" customHeight="1">
      <c r="A70" s="32" t="s">
        <v>153</v>
      </c>
      <c r="B70" s="29" t="s">
        <v>124</v>
      </c>
      <c r="C70" s="38"/>
      <c r="D70" s="38"/>
      <c r="E70" s="38"/>
      <c r="F70" s="39">
        <v>80</v>
      </c>
    </row>
    <row r="71" spans="1:6" ht="18" customHeight="1">
      <c r="A71" s="32" t="s">
        <v>3</v>
      </c>
      <c r="B71" s="29" t="s">
        <v>124</v>
      </c>
      <c r="C71" s="38" t="s">
        <v>51</v>
      </c>
      <c r="D71" s="38" t="s">
        <v>68</v>
      </c>
      <c r="E71" s="38" t="s">
        <v>10</v>
      </c>
      <c r="F71" s="39">
        <v>80</v>
      </c>
    </row>
    <row r="72" spans="1:6" ht="21.75" customHeight="1">
      <c r="A72" s="92" t="s">
        <v>29</v>
      </c>
      <c r="B72" s="42" t="s">
        <v>30</v>
      </c>
      <c r="C72" s="36"/>
      <c r="D72" s="36"/>
      <c r="E72" s="36"/>
      <c r="F72" s="37">
        <f>F73+F80</f>
        <v>1407.5871999999999</v>
      </c>
    </row>
    <row r="73" spans="1:6" ht="63.75" customHeight="1">
      <c r="A73" s="27" t="s">
        <v>31</v>
      </c>
      <c r="B73" s="29" t="s">
        <v>30</v>
      </c>
      <c r="C73" s="44"/>
      <c r="D73" s="44"/>
      <c r="E73" s="44"/>
      <c r="F73" s="68">
        <f>F74+F77</f>
        <v>133.1472</v>
      </c>
    </row>
    <row r="74" spans="1:6" ht="27" customHeight="1">
      <c r="A74" s="27" t="s">
        <v>32</v>
      </c>
      <c r="B74" s="29" t="s">
        <v>97</v>
      </c>
      <c r="C74" s="38"/>
      <c r="D74" s="38"/>
      <c r="E74" s="38"/>
      <c r="F74" s="39">
        <v>116.19119999999999</v>
      </c>
    </row>
    <row r="75" spans="1:6" ht="36.75" customHeight="1">
      <c r="A75" s="32" t="s">
        <v>0</v>
      </c>
      <c r="B75" s="29" t="s">
        <v>97</v>
      </c>
      <c r="C75" s="38" t="s">
        <v>1</v>
      </c>
      <c r="D75" s="38" t="s">
        <v>13</v>
      </c>
      <c r="E75" s="38" t="s">
        <v>11</v>
      </c>
      <c r="F75" s="39">
        <v>107.64</v>
      </c>
    </row>
    <row r="76" spans="1:6" ht="21" customHeight="1">
      <c r="A76" s="32" t="s">
        <v>3</v>
      </c>
      <c r="B76" s="29" t="s">
        <v>97</v>
      </c>
      <c r="C76" s="38" t="s">
        <v>2</v>
      </c>
      <c r="D76" s="38" t="s">
        <v>13</v>
      </c>
      <c r="E76" s="38" t="s">
        <v>11</v>
      </c>
      <c r="F76" s="39">
        <v>8.5500000000000007</v>
      </c>
    </row>
    <row r="77" spans="1:6" ht="20.25" customHeight="1">
      <c r="A77" s="32" t="s">
        <v>69</v>
      </c>
      <c r="B77" s="29" t="s">
        <v>98</v>
      </c>
      <c r="C77" s="38"/>
      <c r="D77" s="38"/>
      <c r="E77" s="38"/>
      <c r="F77" s="39">
        <v>16.956</v>
      </c>
    </row>
    <row r="78" spans="1:6" ht="30" customHeight="1">
      <c r="A78" s="32" t="s">
        <v>70</v>
      </c>
      <c r="B78" s="29" t="s">
        <v>98</v>
      </c>
      <c r="C78" s="38"/>
      <c r="D78" s="45"/>
      <c r="E78" s="46"/>
      <c r="F78" s="47">
        <v>16.956</v>
      </c>
    </row>
    <row r="79" spans="1:6" ht="39" customHeight="1">
      <c r="A79" s="32" t="s">
        <v>71</v>
      </c>
      <c r="B79" s="29" t="s">
        <v>98</v>
      </c>
      <c r="C79" s="38" t="s">
        <v>51</v>
      </c>
      <c r="D79" s="38" t="s">
        <v>49</v>
      </c>
      <c r="E79" s="38" t="s">
        <v>11</v>
      </c>
      <c r="F79" s="48">
        <v>16.956</v>
      </c>
    </row>
    <row r="80" spans="1:6" ht="19.5" customHeight="1">
      <c r="A80" s="30" t="s">
        <v>72</v>
      </c>
      <c r="B80" s="42" t="s">
        <v>30</v>
      </c>
      <c r="C80" s="36"/>
      <c r="D80" s="36"/>
      <c r="E80" s="36"/>
      <c r="F80" s="37">
        <f>F81+F83+F86</f>
        <v>1274.44</v>
      </c>
    </row>
    <row r="81" spans="1:6" ht="27.75" customHeight="1">
      <c r="A81" s="49" t="s">
        <v>28</v>
      </c>
      <c r="B81" s="29" t="s">
        <v>99</v>
      </c>
      <c r="C81" s="36"/>
      <c r="D81" s="38"/>
      <c r="E81" s="38"/>
      <c r="F81" s="39">
        <f>F82</f>
        <v>257.14</v>
      </c>
    </row>
    <row r="82" spans="1:6" ht="41.25" customHeight="1">
      <c r="A82" s="32" t="s">
        <v>0</v>
      </c>
      <c r="B82" s="29" t="s">
        <v>99</v>
      </c>
      <c r="C82" s="38" t="s">
        <v>1</v>
      </c>
      <c r="D82" s="38" t="s">
        <v>10</v>
      </c>
      <c r="E82" s="38" t="s">
        <v>13</v>
      </c>
      <c r="F82" s="39">
        <v>257.14</v>
      </c>
    </row>
    <row r="83" spans="1:6" ht="30" customHeight="1">
      <c r="A83" s="49" t="s">
        <v>34</v>
      </c>
      <c r="B83" s="29" t="s">
        <v>100</v>
      </c>
      <c r="C83" s="38"/>
      <c r="D83" s="38"/>
      <c r="E83" s="38"/>
      <c r="F83" s="68">
        <f>F84+F85+F88</f>
        <v>1000.38</v>
      </c>
    </row>
    <row r="84" spans="1:6" ht="40.5" customHeight="1">
      <c r="A84" s="32" t="s">
        <v>0</v>
      </c>
      <c r="B84" s="29" t="s">
        <v>100</v>
      </c>
      <c r="C84" s="38" t="s">
        <v>1</v>
      </c>
      <c r="D84" s="38" t="s">
        <v>10</v>
      </c>
      <c r="E84" s="38" t="s">
        <v>12</v>
      </c>
      <c r="F84" s="39">
        <v>562.52</v>
      </c>
    </row>
    <row r="85" spans="1:6" ht="19.5" customHeight="1">
      <c r="A85" s="32" t="s">
        <v>3</v>
      </c>
      <c r="B85" s="29" t="s">
        <v>100</v>
      </c>
      <c r="C85" s="38" t="s">
        <v>2</v>
      </c>
      <c r="D85" s="38" t="s">
        <v>10</v>
      </c>
      <c r="E85" s="38" t="s">
        <v>12</v>
      </c>
      <c r="F85" s="39">
        <v>426.86</v>
      </c>
    </row>
    <row r="86" spans="1:6" ht="46.5" customHeight="1">
      <c r="A86" s="49" t="s">
        <v>155</v>
      </c>
      <c r="B86" s="29" t="s">
        <v>115</v>
      </c>
      <c r="C86" s="38"/>
      <c r="D86" s="38"/>
      <c r="E86" s="38"/>
      <c r="F86" s="39">
        <v>16.920000000000002</v>
      </c>
    </row>
    <row r="87" spans="1:6" ht="16.5" customHeight="1">
      <c r="A87" s="32" t="s">
        <v>3</v>
      </c>
      <c r="B87" s="29" t="s">
        <v>115</v>
      </c>
      <c r="C87" s="38" t="s">
        <v>2</v>
      </c>
      <c r="D87" s="38" t="s">
        <v>10</v>
      </c>
      <c r="E87" s="38" t="s">
        <v>12</v>
      </c>
      <c r="F87" s="39">
        <v>16.920000000000002</v>
      </c>
    </row>
    <row r="88" spans="1:6" ht="22.5" customHeight="1">
      <c r="A88" s="32" t="s">
        <v>27</v>
      </c>
      <c r="B88" s="29" t="s">
        <v>100</v>
      </c>
      <c r="C88" s="38" t="s">
        <v>26</v>
      </c>
      <c r="D88" s="38" t="s">
        <v>10</v>
      </c>
      <c r="E88" s="38" t="s">
        <v>12</v>
      </c>
      <c r="F88" s="39">
        <v>11</v>
      </c>
    </row>
    <row r="89" spans="1:6" ht="25.5" customHeight="1">
      <c r="A89" s="97" t="s">
        <v>73</v>
      </c>
      <c r="B89" s="97"/>
      <c r="C89" s="97"/>
      <c r="D89" s="97"/>
      <c r="E89" s="97"/>
      <c r="F89" s="37">
        <f>F9+F25+F35+F63+F72</f>
        <v>8522.7872000000007</v>
      </c>
    </row>
    <row r="90" spans="1:6" ht="24" customHeight="1">
      <c r="B90" s="2"/>
      <c r="C90" s="2"/>
      <c r="F90" s="69"/>
    </row>
  </sheetData>
  <mergeCells count="10">
    <mergeCell ref="A89:E89"/>
    <mergeCell ref="C7:C8"/>
    <mergeCell ref="B4:F4"/>
    <mergeCell ref="B1:F3"/>
    <mergeCell ref="A7:A8"/>
    <mergeCell ref="F7:F8"/>
    <mergeCell ref="A5:F5"/>
    <mergeCell ref="B7:B8"/>
    <mergeCell ref="D7:D8"/>
    <mergeCell ref="E7:E8"/>
  </mergeCells>
  <phoneticPr fontId="0" type="noConversion"/>
  <pageMargins left="0.82677165354330717" right="0.23622047244094491" top="0.74803149606299213" bottom="0.74803149606299213" header="0.31496062992125984" footer="0.31496062992125984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2"/>
  <sheetViews>
    <sheetView tabSelected="1" view="pageBreakPreview" zoomScale="90" zoomScaleNormal="100" zoomScaleSheetLayoutView="90" workbookViewId="0">
      <selection activeCell="C3" sqref="C3:G3"/>
    </sheetView>
  </sheetViews>
  <sheetFormatPr defaultRowHeight="12.75"/>
  <cols>
    <col min="1" max="1" width="62" style="7" customWidth="1"/>
    <col min="2" max="2" width="6.28515625" style="1" customWidth="1"/>
    <col min="3" max="3" width="6.7109375" style="1" customWidth="1"/>
    <col min="4" max="4" width="6.5703125" style="1" customWidth="1"/>
    <col min="5" max="5" width="17.5703125" style="13" customWidth="1"/>
    <col min="6" max="6" width="8.85546875" style="1" customWidth="1"/>
    <col min="7" max="7" width="16.7109375" style="5" customWidth="1"/>
    <col min="8" max="8" width="11.28515625" style="2" customWidth="1"/>
    <col min="9" max="9" width="11.7109375" style="2" customWidth="1"/>
    <col min="10" max="10" width="11.85546875" style="2" customWidth="1"/>
    <col min="11" max="16384" width="9.140625" style="2"/>
  </cols>
  <sheetData>
    <row r="1" spans="1:15" ht="14.25" customHeight="1">
      <c r="G1" s="14"/>
    </row>
    <row r="2" spans="1:15" ht="96.75" hidden="1" customHeight="1">
      <c r="B2" s="15"/>
      <c r="C2" s="15"/>
      <c r="D2" s="104"/>
      <c r="E2" s="105"/>
      <c r="F2" s="105"/>
      <c r="G2" s="105"/>
    </row>
    <row r="3" spans="1:15" ht="90" customHeight="1">
      <c r="A3" s="3"/>
      <c r="B3" s="3"/>
      <c r="C3" s="100" t="s">
        <v>173</v>
      </c>
      <c r="D3" s="100"/>
      <c r="E3" s="100"/>
      <c r="F3" s="100"/>
      <c r="G3" s="100"/>
    </row>
    <row r="4" spans="1:15" ht="63" customHeight="1">
      <c r="A4" s="8"/>
      <c r="B4" s="8"/>
      <c r="C4" s="99" t="s">
        <v>112</v>
      </c>
      <c r="D4" s="99"/>
      <c r="E4" s="99"/>
      <c r="F4" s="99"/>
      <c r="G4" s="99"/>
      <c r="H4" s="18"/>
    </row>
    <row r="5" spans="1:15" ht="8.25" customHeight="1">
      <c r="A5" s="3"/>
      <c r="B5" s="3"/>
      <c r="C5" s="3"/>
      <c r="D5" s="3"/>
      <c r="E5" s="9"/>
      <c r="F5" s="3"/>
      <c r="G5" s="3"/>
    </row>
    <row r="6" spans="1:15" ht="18.75" customHeight="1">
      <c r="A6" s="106" t="s">
        <v>113</v>
      </c>
      <c r="B6" s="106"/>
      <c r="C6" s="106"/>
      <c r="D6" s="106"/>
      <c r="E6" s="106"/>
      <c r="F6" s="106"/>
      <c r="G6" s="106"/>
    </row>
    <row r="7" spans="1:15" ht="10.5" customHeight="1">
      <c r="A7" s="10"/>
      <c r="B7" s="11"/>
      <c r="C7" s="11"/>
      <c r="D7" s="11"/>
      <c r="E7" s="12"/>
      <c r="F7" s="11"/>
      <c r="G7" s="21" t="s">
        <v>18</v>
      </c>
    </row>
    <row r="8" spans="1:15" ht="58.5" customHeight="1">
      <c r="A8" s="22" t="s">
        <v>4</v>
      </c>
      <c r="B8" s="23" t="s">
        <v>16</v>
      </c>
      <c r="C8" s="23" t="s">
        <v>5</v>
      </c>
      <c r="D8" s="23" t="s">
        <v>6</v>
      </c>
      <c r="E8" s="24" t="s">
        <v>17</v>
      </c>
      <c r="F8" s="23" t="s">
        <v>8</v>
      </c>
      <c r="G8" s="25" t="s">
        <v>25</v>
      </c>
      <c r="O8" s="2" t="s">
        <v>53</v>
      </c>
    </row>
    <row r="9" spans="1:15" ht="19.5" customHeight="1">
      <c r="A9" s="70" t="s">
        <v>74</v>
      </c>
      <c r="B9" s="71" t="s">
        <v>75</v>
      </c>
      <c r="C9" s="71"/>
      <c r="D9" s="71"/>
      <c r="E9" s="72"/>
      <c r="F9" s="73"/>
      <c r="G9" s="74">
        <f>G10+G24+G31+G47+G57+G83+G93</f>
        <v>8522.7899999999991</v>
      </c>
    </row>
    <row r="10" spans="1:15" ht="18.75" customHeight="1">
      <c r="A10" s="75" t="s">
        <v>9</v>
      </c>
      <c r="B10" s="71" t="s">
        <v>75</v>
      </c>
      <c r="C10" s="71" t="s">
        <v>10</v>
      </c>
      <c r="D10" s="71" t="s">
        <v>20</v>
      </c>
      <c r="E10" s="71"/>
      <c r="F10" s="71"/>
      <c r="G10" s="74">
        <f>G11+G16</f>
        <v>1274.44</v>
      </c>
      <c r="H10" s="33"/>
    </row>
    <row r="11" spans="1:15" ht="28.5" customHeight="1">
      <c r="A11" s="76" t="s">
        <v>19</v>
      </c>
      <c r="B11" s="71" t="s">
        <v>75</v>
      </c>
      <c r="C11" s="77" t="s">
        <v>10</v>
      </c>
      <c r="D11" s="77" t="s">
        <v>13</v>
      </c>
      <c r="E11" s="77"/>
      <c r="F11" s="71"/>
      <c r="G11" s="78">
        <v>257.14</v>
      </c>
      <c r="I11" s="4"/>
    </row>
    <row r="12" spans="1:15" ht="21" customHeight="1">
      <c r="A12" s="79" t="s">
        <v>33</v>
      </c>
      <c r="B12" s="71" t="s">
        <v>75</v>
      </c>
      <c r="C12" s="77" t="s">
        <v>10</v>
      </c>
      <c r="D12" s="77" t="s">
        <v>13</v>
      </c>
      <c r="E12" s="80" t="s">
        <v>30</v>
      </c>
      <c r="F12" s="71"/>
      <c r="G12" s="78">
        <v>257.14</v>
      </c>
      <c r="H12" s="17"/>
    </row>
    <row r="13" spans="1:15" ht="25.5" customHeight="1">
      <c r="A13" s="76" t="s">
        <v>52</v>
      </c>
      <c r="B13" s="71" t="s">
        <v>75</v>
      </c>
      <c r="C13" s="77" t="s">
        <v>10</v>
      </c>
      <c r="D13" s="77" t="s">
        <v>13</v>
      </c>
      <c r="E13" s="80" t="s">
        <v>103</v>
      </c>
      <c r="F13" s="71"/>
      <c r="G13" s="78">
        <v>257.14</v>
      </c>
      <c r="I13" s="4"/>
    </row>
    <row r="14" spans="1:15" ht="32.25" customHeight="1">
      <c r="A14" s="81" t="s">
        <v>28</v>
      </c>
      <c r="B14" s="71" t="s">
        <v>75</v>
      </c>
      <c r="C14" s="77" t="s">
        <v>10</v>
      </c>
      <c r="D14" s="77" t="s">
        <v>13</v>
      </c>
      <c r="E14" s="80" t="s">
        <v>99</v>
      </c>
      <c r="F14" s="71"/>
      <c r="G14" s="78">
        <v>257.14</v>
      </c>
    </row>
    <row r="15" spans="1:15" ht="40.5" customHeight="1">
      <c r="A15" s="76" t="s">
        <v>0</v>
      </c>
      <c r="B15" s="71" t="s">
        <v>75</v>
      </c>
      <c r="C15" s="77" t="s">
        <v>10</v>
      </c>
      <c r="D15" s="77" t="s">
        <v>13</v>
      </c>
      <c r="E15" s="80" t="s">
        <v>99</v>
      </c>
      <c r="F15" s="77" t="s">
        <v>1</v>
      </c>
      <c r="G15" s="78">
        <v>257.14</v>
      </c>
    </row>
    <row r="16" spans="1:15" ht="29.25" customHeight="1">
      <c r="A16" s="76" t="s">
        <v>21</v>
      </c>
      <c r="B16" s="71" t="s">
        <v>75</v>
      </c>
      <c r="C16" s="77" t="s">
        <v>10</v>
      </c>
      <c r="D16" s="77" t="s">
        <v>12</v>
      </c>
      <c r="E16" s="77"/>
      <c r="F16" s="77"/>
      <c r="G16" s="78">
        <f>G17</f>
        <v>1017.3</v>
      </c>
    </row>
    <row r="17" spans="1:7" ht="23.25" customHeight="1">
      <c r="A17" s="79" t="s">
        <v>29</v>
      </c>
      <c r="B17" s="71" t="s">
        <v>75</v>
      </c>
      <c r="C17" s="77" t="s">
        <v>10</v>
      </c>
      <c r="D17" s="77" t="s">
        <v>12</v>
      </c>
      <c r="E17" s="80" t="s">
        <v>30</v>
      </c>
      <c r="F17" s="77"/>
      <c r="G17" s="78">
        <f>G18</f>
        <v>1017.3</v>
      </c>
    </row>
    <row r="18" spans="1:7" ht="27.75" customHeight="1">
      <c r="A18" s="76" t="s">
        <v>52</v>
      </c>
      <c r="B18" s="71" t="s">
        <v>75</v>
      </c>
      <c r="C18" s="77" t="s">
        <v>10</v>
      </c>
      <c r="D18" s="77" t="s">
        <v>12</v>
      </c>
      <c r="E18" s="80" t="s">
        <v>103</v>
      </c>
      <c r="F18" s="77"/>
      <c r="G18" s="78">
        <f>G19</f>
        <v>1017.3</v>
      </c>
    </row>
    <row r="19" spans="1:7" ht="30.75" customHeight="1">
      <c r="A19" s="81" t="s">
        <v>34</v>
      </c>
      <c r="B19" s="71" t="s">
        <v>75</v>
      </c>
      <c r="C19" s="77" t="s">
        <v>10</v>
      </c>
      <c r="D19" s="77" t="s">
        <v>12</v>
      </c>
      <c r="E19" s="80" t="s">
        <v>100</v>
      </c>
      <c r="F19" s="77"/>
      <c r="G19" s="78">
        <f>G20+G21+G23+G22</f>
        <v>1017.3</v>
      </c>
    </row>
    <row r="20" spans="1:7" ht="40.5" customHeight="1">
      <c r="A20" s="76" t="s">
        <v>0</v>
      </c>
      <c r="B20" s="71" t="s">
        <v>75</v>
      </c>
      <c r="C20" s="77" t="s">
        <v>10</v>
      </c>
      <c r="D20" s="77" t="s">
        <v>12</v>
      </c>
      <c r="E20" s="80" t="s">
        <v>100</v>
      </c>
      <c r="F20" s="77" t="s">
        <v>1</v>
      </c>
      <c r="G20" s="78">
        <v>562.52</v>
      </c>
    </row>
    <row r="21" spans="1:7" ht="27" customHeight="1">
      <c r="A21" s="76" t="s">
        <v>3</v>
      </c>
      <c r="B21" s="71" t="s">
        <v>75</v>
      </c>
      <c r="C21" s="77" t="s">
        <v>10</v>
      </c>
      <c r="D21" s="77" t="s">
        <v>12</v>
      </c>
      <c r="E21" s="80" t="s">
        <v>100</v>
      </c>
      <c r="F21" s="77" t="s">
        <v>2</v>
      </c>
      <c r="G21" s="78">
        <v>426.86</v>
      </c>
    </row>
    <row r="22" spans="1:7" ht="25.5" customHeight="1">
      <c r="A22" s="76" t="s">
        <v>3</v>
      </c>
      <c r="B22" s="71" t="s">
        <v>75</v>
      </c>
      <c r="C22" s="77" t="s">
        <v>10</v>
      </c>
      <c r="D22" s="77" t="s">
        <v>12</v>
      </c>
      <c r="E22" s="80" t="s">
        <v>100</v>
      </c>
      <c r="F22" s="77" t="s">
        <v>2</v>
      </c>
      <c r="G22" s="78">
        <v>16.920000000000002</v>
      </c>
    </row>
    <row r="23" spans="1:7" ht="21" customHeight="1">
      <c r="A23" s="82" t="s">
        <v>27</v>
      </c>
      <c r="B23" s="71" t="s">
        <v>75</v>
      </c>
      <c r="C23" s="77" t="s">
        <v>10</v>
      </c>
      <c r="D23" s="77" t="s">
        <v>12</v>
      </c>
      <c r="E23" s="80" t="s">
        <v>115</v>
      </c>
      <c r="F23" s="77" t="s">
        <v>26</v>
      </c>
      <c r="G23" s="78">
        <v>11</v>
      </c>
    </row>
    <row r="24" spans="1:7" ht="25.5" customHeight="1">
      <c r="A24" s="70" t="s">
        <v>22</v>
      </c>
      <c r="B24" s="71" t="s">
        <v>75</v>
      </c>
      <c r="C24" s="71" t="s">
        <v>13</v>
      </c>
      <c r="D24" s="71"/>
      <c r="E24" s="80"/>
      <c r="F24" s="71"/>
      <c r="G24" s="74">
        <v>116.19</v>
      </c>
    </row>
    <row r="25" spans="1:7" ht="20.25" customHeight="1">
      <c r="A25" s="83" t="s">
        <v>23</v>
      </c>
      <c r="B25" s="71" t="s">
        <v>75</v>
      </c>
      <c r="C25" s="77" t="s">
        <v>13</v>
      </c>
      <c r="D25" s="77" t="s">
        <v>11</v>
      </c>
      <c r="E25" s="80"/>
      <c r="F25" s="77"/>
      <c r="G25" s="78">
        <v>116.19</v>
      </c>
    </row>
    <row r="26" spans="1:7" ht="18" customHeight="1">
      <c r="A26" s="76" t="s">
        <v>29</v>
      </c>
      <c r="B26" s="71" t="s">
        <v>75</v>
      </c>
      <c r="C26" s="77" t="s">
        <v>13</v>
      </c>
      <c r="D26" s="77" t="s">
        <v>11</v>
      </c>
      <c r="E26" s="80" t="s">
        <v>30</v>
      </c>
      <c r="F26" s="77"/>
      <c r="G26" s="78">
        <v>116.19</v>
      </c>
    </row>
    <row r="27" spans="1:7" ht="68.25" customHeight="1">
      <c r="A27" s="84" t="s">
        <v>31</v>
      </c>
      <c r="B27" s="71" t="s">
        <v>75</v>
      </c>
      <c r="C27" s="77" t="s">
        <v>13</v>
      </c>
      <c r="D27" s="77" t="s">
        <v>11</v>
      </c>
      <c r="E27" s="80" t="s">
        <v>104</v>
      </c>
      <c r="F27" s="77"/>
      <c r="G27" s="78">
        <f>G28</f>
        <v>116.19</v>
      </c>
    </row>
    <row r="28" spans="1:7" ht="28.5" customHeight="1">
      <c r="A28" s="84" t="s">
        <v>32</v>
      </c>
      <c r="B28" s="71" t="s">
        <v>75</v>
      </c>
      <c r="C28" s="77" t="s">
        <v>13</v>
      </c>
      <c r="D28" s="77" t="s">
        <v>11</v>
      </c>
      <c r="E28" s="80" t="s">
        <v>97</v>
      </c>
      <c r="F28" s="77"/>
      <c r="G28" s="78">
        <f>G29+G30</f>
        <v>116.19</v>
      </c>
    </row>
    <row r="29" spans="1:7" ht="41.25" customHeight="1">
      <c r="A29" s="76" t="s">
        <v>0</v>
      </c>
      <c r="B29" s="71" t="s">
        <v>75</v>
      </c>
      <c r="C29" s="77" t="s">
        <v>13</v>
      </c>
      <c r="D29" s="77" t="s">
        <v>11</v>
      </c>
      <c r="E29" s="80" t="s">
        <v>97</v>
      </c>
      <c r="F29" s="77" t="s">
        <v>1</v>
      </c>
      <c r="G29" s="78">
        <v>107.64</v>
      </c>
    </row>
    <row r="30" spans="1:7" ht="29.25" customHeight="1">
      <c r="A30" s="76" t="s">
        <v>3</v>
      </c>
      <c r="B30" s="71" t="s">
        <v>75</v>
      </c>
      <c r="C30" s="77" t="s">
        <v>13</v>
      </c>
      <c r="D30" s="77" t="s">
        <v>11</v>
      </c>
      <c r="E30" s="80" t="s">
        <v>97</v>
      </c>
      <c r="F30" s="77" t="s">
        <v>2</v>
      </c>
      <c r="G30" s="78">
        <v>8.5500000000000007</v>
      </c>
    </row>
    <row r="31" spans="1:7" ht="21" customHeight="1">
      <c r="A31" s="70" t="s">
        <v>105</v>
      </c>
      <c r="B31" s="71" t="s">
        <v>75</v>
      </c>
      <c r="C31" s="71" t="s">
        <v>11</v>
      </c>
      <c r="D31" s="77"/>
      <c r="E31" s="80"/>
      <c r="F31" s="77"/>
      <c r="G31" s="74">
        <f>G32+G37</f>
        <v>1332.2500000000002</v>
      </c>
    </row>
    <row r="32" spans="1:7" ht="29.25" customHeight="1">
      <c r="A32" s="84" t="s">
        <v>161</v>
      </c>
      <c r="B32" s="71" t="s">
        <v>75</v>
      </c>
      <c r="C32" s="77" t="s">
        <v>11</v>
      </c>
      <c r="D32" s="77" t="s">
        <v>14</v>
      </c>
      <c r="E32" s="80"/>
      <c r="F32" s="77"/>
      <c r="G32" s="78">
        <v>5</v>
      </c>
    </row>
    <row r="33" spans="1:7" ht="39" customHeight="1">
      <c r="A33" s="84" t="s">
        <v>162</v>
      </c>
      <c r="B33" s="71" t="s">
        <v>75</v>
      </c>
      <c r="C33" s="77" t="s">
        <v>11</v>
      </c>
      <c r="D33" s="77" t="s">
        <v>14</v>
      </c>
      <c r="E33" s="85" t="s">
        <v>160</v>
      </c>
      <c r="F33" s="77"/>
      <c r="G33" s="78">
        <v>5</v>
      </c>
    </row>
    <row r="34" spans="1:7" ht="21" customHeight="1">
      <c r="A34" s="76" t="s">
        <v>45</v>
      </c>
      <c r="B34" s="71" t="s">
        <v>75</v>
      </c>
      <c r="C34" s="77" t="s">
        <v>11</v>
      </c>
      <c r="D34" s="77" t="s">
        <v>14</v>
      </c>
      <c r="E34" s="80" t="s">
        <v>81</v>
      </c>
      <c r="F34" s="80"/>
      <c r="G34" s="86">
        <v>5</v>
      </c>
    </row>
    <row r="35" spans="1:7" ht="39" customHeight="1">
      <c r="A35" s="84" t="s">
        <v>163</v>
      </c>
      <c r="B35" s="71" t="s">
        <v>75</v>
      </c>
      <c r="C35" s="77" t="s">
        <v>11</v>
      </c>
      <c r="D35" s="77" t="s">
        <v>14</v>
      </c>
      <c r="E35" s="85" t="s">
        <v>82</v>
      </c>
      <c r="F35" s="77"/>
      <c r="G35" s="78">
        <v>5</v>
      </c>
    </row>
    <row r="36" spans="1:7" ht="24.75" customHeight="1">
      <c r="A36" s="76" t="s">
        <v>3</v>
      </c>
      <c r="B36" s="71" t="s">
        <v>75</v>
      </c>
      <c r="C36" s="77" t="s">
        <v>11</v>
      </c>
      <c r="D36" s="77" t="s">
        <v>14</v>
      </c>
      <c r="E36" s="80" t="s">
        <v>82</v>
      </c>
      <c r="F36" s="87">
        <v>200</v>
      </c>
      <c r="G36" s="86">
        <v>5</v>
      </c>
    </row>
    <row r="37" spans="1:7" ht="21" customHeight="1">
      <c r="A37" s="56" t="s">
        <v>117</v>
      </c>
      <c r="B37" s="50" t="s">
        <v>75</v>
      </c>
      <c r="C37" s="50" t="s">
        <v>11</v>
      </c>
      <c r="D37" s="50" t="s">
        <v>49</v>
      </c>
      <c r="E37" s="59"/>
      <c r="F37" s="60"/>
      <c r="G37" s="66">
        <f>G38</f>
        <v>1327.2500000000002</v>
      </c>
    </row>
    <row r="38" spans="1:7" ht="21.75" customHeight="1">
      <c r="A38" s="57" t="s">
        <v>159</v>
      </c>
      <c r="B38" s="52" t="s">
        <v>75</v>
      </c>
      <c r="C38" s="52" t="s">
        <v>11</v>
      </c>
      <c r="D38" s="52" t="s">
        <v>49</v>
      </c>
      <c r="E38" s="58" t="s">
        <v>60</v>
      </c>
      <c r="F38" s="52"/>
      <c r="G38" s="86">
        <f>G39+G42+G45+G46</f>
        <v>1327.2500000000002</v>
      </c>
    </row>
    <row r="39" spans="1:7" ht="21" customHeight="1">
      <c r="A39" s="51" t="s">
        <v>61</v>
      </c>
      <c r="B39" s="52" t="s">
        <v>75</v>
      </c>
      <c r="C39" s="52" t="s">
        <v>11</v>
      </c>
      <c r="D39" s="52" t="s">
        <v>49</v>
      </c>
      <c r="E39" s="53" t="s">
        <v>119</v>
      </c>
      <c r="F39" s="53"/>
      <c r="G39" s="65">
        <f>G40</f>
        <v>247.76</v>
      </c>
    </row>
    <row r="40" spans="1:7" ht="27.75" customHeight="1">
      <c r="A40" s="57" t="s">
        <v>137</v>
      </c>
      <c r="B40" s="52" t="s">
        <v>75</v>
      </c>
      <c r="C40" s="52" t="s">
        <v>11</v>
      </c>
      <c r="D40" s="52" t="s">
        <v>49</v>
      </c>
      <c r="E40" s="53" t="s">
        <v>83</v>
      </c>
      <c r="F40" s="52"/>
      <c r="G40" s="62">
        <f>G41</f>
        <v>247.76</v>
      </c>
    </row>
    <row r="41" spans="1:7" ht="27" customHeight="1">
      <c r="A41" s="51" t="s">
        <v>3</v>
      </c>
      <c r="B41" s="52" t="s">
        <v>75</v>
      </c>
      <c r="C41" s="52" t="s">
        <v>11</v>
      </c>
      <c r="D41" s="52" t="s">
        <v>49</v>
      </c>
      <c r="E41" s="53" t="s">
        <v>83</v>
      </c>
      <c r="F41" s="61">
        <v>200</v>
      </c>
      <c r="G41" s="65">
        <v>247.76</v>
      </c>
    </row>
    <row r="42" spans="1:7" ht="27" customHeight="1">
      <c r="A42" s="51" t="s">
        <v>3</v>
      </c>
      <c r="B42" s="52" t="s">
        <v>75</v>
      </c>
      <c r="C42" s="52" t="s">
        <v>11</v>
      </c>
      <c r="D42" s="52" t="s">
        <v>49</v>
      </c>
      <c r="E42" s="53" t="s">
        <v>118</v>
      </c>
      <c r="F42" s="61">
        <v>200</v>
      </c>
      <c r="G42" s="65">
        <v>17.14</v>
      </c>
    </row>
    <row r="43" spans="1:7" ht="23.25" customHeight="1">
      <c r="A43" s="76" t="s">
        <v>45</v>
      </c>
      <c r="B43" s="52" t="s">
        <v>75</v>
      </c>
      <c r="C43" s="52" t="s">
        <v>11</v>
      </c>
      <c r="D43" s="52" t="s">
        <v>49</v>
      </c>
      <c r="E43" s="53" t="s">
        <v>85</v>
      </c>
      <c r="F43" s="53"/>
      <c r="G43" s="65">
        <f>G44</f>
        <v>844.44</v>
      </c>
    </row>
    <row r="44" spans="1:7" ht="27.75" customHeight="1">
      <c r="A44" s="57" t="s">
        <v>164</v>
      </c>
      <c r="B44" s="52" t="s">
        <v>75</v>
      </c>
      <c r="C44" s="52" t="s">
        <v>11</v>
      </c>
      <c r="D44" s="52" t="s">
        <v>49</v>
      </c>
      <c r="E44" s="53" t="s">
        <v>86</v>
      </c>
      <c r="F44" s="52"/>
      <c r="G44" s="62">
        <f>G45</f>
        <v>844.44</v>
      </c>
    </row>
    <row r="45" spans="1:7" ht="27" customHeight="1">
      <c r="A45" s="55" t="s">
        <v>3</v>
      </c>
      <c r="B45" s="52" t="s">
        <v>75</v>
      </c>
      <c r="C45" s="52" t="s">
        <v>11</v>
      </c>
      <c r="D45" s="52" t="s">
        <v>49</v>
      </c>
      <c r="E45" s="54" t="s">
        <v>86</v>
      </c>
      <c r="F45" s="61">
        <v>200</v>
      </c>
      <c r="G45" s="65">
        <v>844.44</v>
      </c>
    </row>
    <row r="46" spans="1:7" ht="27" customHeight="1">
      <c r="A46" s="55" t="s">
        <v>3</v>
      </c>
      <c r="B46" s="52" t="s">
        <v>75</v>
      </c>
      <c r="C46" s="52" t="s">
        <v>11</v>
      </c>
      <c r="D46" s="52" t="s">
        <v>49</v>
      </c>
      <c r="E46" s="54" t="s">
        <v>125</v>
      </c>
      <c r="F46" s="61">
        <v>200</v>
      </c>
      <c r="G46" s="95">
        <v>217.91</v>
      </c>
    </row>
    <row r="47" spans="1:7" ht="24.75" customHeight="1">
      <c r="A47" s="70" t="s">
        <v>35</v>
      </c>
      <c r="B47" s="71" t="s">
        <v>75</v>
      </c>
      <c r="C47" s="71" t="s">
        <v>12</v>
      </c>
      <c r="D47" s="88"/>
      <c r="E47" s="77"/>
      <c r="F47" s="80"/>
      <c r="G47" s="89">
        <f>G48</f>
        <v>4400.68</v>
      </c>
    </row>
    <row r="48" spans="1:7" ht="19.5" customHeight="1">
      <c r="A48" s="76" t="s">
        <v>43</v>
      </c>
      <c r="B48" s="71" t="s">
        <v>75</v>
      </c>
      <c r="C48" s="77" t="s">
        <v>12</v>
      </c>
      <c r="D48" s="77" t="s">
        <v>14</v>
      </c>
      <c r="E48" s="88"/>
      <c r="F48" s="80"/>
      <c r="G48" s="86">
        <f>G49+G54+G56</f>
        <v>4400.68</v>
      </c>
    </row>
    <row r="49" spans="1:7" ht="39" customHeight="1">
      <c r="A49" s="76" t="s">
        <v>128</v>
      </c>
      <c r="B49" s="71" t="s">
        <v>75</v>
      </c>
      <c r="C49" s="77" t="s">
        <v>12</v>
      </c>
      <c r="D49" s="77" t="s">
        <v>14</v>
      </c>
      <c r="E49" s="80" t="s">
        <v>37</v>
      </c>
      <c r="F49" s="80"/>
      <c r="G49" s="86">
        <f>G50</f>
        <v>2760.11</v>
      </c>
    </row>
    <row r="50" spans="1:7" ht="21" customHeight="1">
      <c r="A50" s="76" t="s">
        <v>54</v>
      </c>
      <c r="B50" s="71" t="s">
        <v>75</v>
      </c>
      <c r="C50" s="77" t="s">
        <v>12</v>
      </c>
      <c r="D50" s="77" t="s">
        <v>14</v>
      </c>
      <c r="E50" s="80" t="s">
        <v>106</v>
      </c>
      <c r="F50" s="80"/>
      <c r="G50" s="86">
        <f>G51+G53</f>
        <v>2760.11</v>
      </c>
    </row>
    <row r="51" spans="1:7" ht="41.25" customHeight="1">
      <c r="A51" s="76" t="s">
        <v>127</v>
      </c>
      <c r="B51" s="71" t="s">
        <v>75</v>
      </c>
      <c r="C51" s="77" t="s">
        <v>12</v>
      </c>
      <c r="D51" s="77" t="s">
        <v>14</v>
      </c>
      <c r="E51" s="80" t="s">
        <v>87</v>
      </c>
      <c r="F51" s="80"/>
      <c r="G51" s="86">
        <v>2097.23</v>
      </c>
    </row>
    <row r="52" spans="1:7" ht="30" customHeight="1">
      <c r="A52" s="76" t="s">
        <v>3</v>
      </c>
      <c r="B52" s="71" t="s">
        <v>75</v>
      </c>
      <c r="C52" s="77" t="s">
        <v>12</v>
      </c>
      <c r="D52" s="77" t="s">
        <v>14</v>
      </c>
      <c r="E52" s="80" t="s">
        <v>87</v>
      </c>
      <c r="F52" s="87">
        <v>200</v>
      </c>
      <c r="G52" s="86">
        <v>2097.23</v>
      </c>
    </row>
    <row r="53" spans="1:7" ht="30.75" customHeight="1">
      <c r="A53" s="76" t="s">
        <v>3</v>
      </c>
      <c r="B53" s="71" t="s">
        <v>75</v>
      </c>
      <c r="C53" s="77" t="s">
        <v>12</v>
      </c>
      <c r="D53" s="77" t="s">
        <v>14</v>
      </c>
      <c r="E53" s="80" t="s">
        <v>114</v>
      </c>
      <c r="F53" s="87">
        <v>200</v>
      </c>
      <c r="G53" s="86">
        <v>662.88</v>
      </c>
    </row>
    <row r="54" spans="1:7" ht="30.75" customHeight="1">
      <c r="A54" s="76" t="s">
        <v>3</v>
      </c>
      <c r="B54" s="71" t="s">
        <v>75</v>
      </c>
      <c r="C54" s="77" t="s">
        <v>12</v>
      </c>
      <c r="D54" s="77" t="s">
        <v>14</v>
      </c>
      <c r="E54" s="80" t="s">
        <v>126</v>
      </c>
      <c r="F54" s="87">
        <v>200</v>
      </c>
      <c r="G54" s="86">
        <v>1000</v>
      </c>
    </row>
    <row r="55" spans="1:7" ht="45" customHeight="1">
      <c r="A55" s="76" t="s">
        <v>129</v>
      </c>
      <c r="B55" s="71" t="s">
        <v>75</v>
      </c>
      <c r="C55" s="77" t="s">
        <v>12</v>
      </c>
      <c r="D55" s="77" t="s">
        <v>14</v>
      </c>
      <c r="E55" s="80" t="s">
        <v>130</v>
      </c>
      <c r="F55" s="80"/>
      <c r="G55" s="86">
        <v>640.57000000000005</v>
      </c>
    </row>
    <row r="56" spans="1:7" ht="45" customHeight="1">
      <c r="A56" s="76" t="s">
        <v>3</v>
      </c>
      <c r="B56" s="71" t="s">
        <v>75</v>
      </c>
      <c r="C56" s="77" t="s">
        <v>12</v>
      </c>
      <c r="D56" s="77" t="s">
        <v>14</v>
      </c>
      <c r="E56" s="80" t="s">
        <v>130</v>
      </c>
      <c r="F56" s="87">
        <v>200</v>
      </c>
      <c r="G56" s="86">
        <v>640.57000000000005</v>
      </c>
    </row>
    <row r="57" spans="1:7" ht="21.75" customHeight="1">
      <c r="A57" s="70" t="s">
        <v>38</v>
      </c>
      <c r="B57" s="71" t="s">
        <v>75</v>
      </c>
      <c r="C57" s="71" t="s">
        <v>39</v>
      </c>
      <c r="D57" s="88"/>
      <c r="E57" s="77"/>
      <c r="F57" s="80"/>
      <c r="G57" s="89">
        <f>G58+G64</f>
        <v>315.08</v>
      </c>
    </row>
    <row r="58" spans="1:7" ht="21" customHeight="1">
      <c r="A58" s="76" t="s">
        <v>40</v>
      </c>
      <c r="B58" s="71" t="s">
        <v>75</v>
      </c>
      <c r="C58" s="77" t="s">
        <v>39</v>
      </c>
      <c r="D58" s="77" t="s">
        <v>13</v>
      </c>
      <c r="E58" s="88"/>
      <c r="F58" s="80"/>
      <c r="G58" s="86">
        <f>G62+G63</f>
        <v>116.35</v>
      </c>
    </row>
    <row r="59" spans="1:7" ht="19.5" customHeight="1">
      <c r="A59" s="76" t="s">
        <v>165</v>
      </c>
      <c r="B59" s="71" t="s">
        <v>75</v>
      </c>
      <c r="C59" s="77" t="s">
        <v>39</v>
      </c>
      <c r="D59" s="77" t="s">
        <v>13</v>
      </c>
      <c r="E59" s="80" t="s">
        <v>44</v>
      </c>
      <c r="F59" s="80"/>
      <c r="G59" s="86">
        <v>70</v>
      </c>
    </row>
    <row r="60" spans="1:7" ht="21.75" customHeight="1">
      <c r="A60" s="76" t="s">
        <v>47</v>
      </c>
      <c r="B60" s="71" t="s">
        <v>75</v>
      </c>
      <c r="C60" s="77" t="s">
        <v>39</v>
      </c>
      <c r="D60" s="77" t="s">
        <v>13</v>
      </c>
      <c r="E60" s="80" t="s">
        <v>88</v>
      </c>
      <c r="F60" s="80"/>
      <c r="G60" s="86">
        <v>70</v>
      </c>
    </row>
    <row r="61" spans="1:7" ht="27" customHeight="1">
      <c r="A61" s="76" t="s">
        <v>166</v>
      </c>
      <c r="B61" s="71" t="s">
        <v>75</v>
      </c>
      <c r="C61" s="77" t="s">
        <v>39</v>
      </c>
      <c r="D61" s="77" t="s">
        <v>13</v>
      </c>
      <c r="E61" s="80" t="s">
        <v>89</v>
      </c>
      <c r="F61" s="80"/>
      <c r="G61" s="86">
        <v>70</v>
      </c>
    </row>
    <row r="62" spans="1:7" ht="25.5" customHeight="1">
      <c r="A62" s="76" t="s">
        <v>3</v>
      </c>
      <c r="B62" s="71" t="s">
        <v>75</v>
      </c>
      <c r="C62" s="77" t="s">
        <v>39</v>
      </c>
      <c r="D62" s="77" t="s">
        <v>13</v>
      </c>
      <c r="E62" s="80" t="s">
        <v>89</v>
      </c>
      <c r="F62" s="87">
        <v>200</v>
      </c>
      <c r="G62" s="86">
        <v>70</v>
      </c>
    </row>
    <row r="63" spans="1:7" ht="25.5" customHeight="1">
      <c r="A63" s="76" t="s">
        <v>3</v>
      </c>
      <c r="B63" s="71" t="s">
        <v>75</v>
      </c>
      <c r="C63" s="77" t="s">
        <v>39</v>
      </c>
      <c r="D63" s="77" t="s">
        <v>13</v>
      </c>
      <c r="E63" s="80" t="s">
        <v>121</v>
      </c>
      <c r="F63" s="87">
        <v>200</v>
      </c>
      <c r="G63" s="86">
        <v>46.35</v>
      </c>
    </row>
    <row r="64" spans="1:7" ht="24" customHeight="1">
      <c r="A64" s="70" t="s">
        <v>41</v>
      </c>
      <c r="B64" s="71" t="s">
        <v>75</v>
      </c>
      <c r="C64" s="77" t="s">
        <v>39</v>
      </c>
      <c r="D64" s="77" t="s">
        <v>11</v>
      </c>
      <c r="E64" s="88"/>
      <c r="F64" s="80"/>
      <c r="G64" s="94">
        <f>G65</f>
        <v>198.73</v>
      </c>
    </row>
    <row r="65" spans="1:7" ht="24.75" customHeight="1">
      <c r="A65" s="51" t="s">
        <v>76</v>
      </c>
      <c r="B65" s="71" t="s">
        <v>75</v>
      </c>
      <c r="C65" s="77" t="s">
        <v>39</v>
      </c>
      <c r="D65" s="77" t="s">
        <v>11</v>
      </c>
      <c r="E65" s="80" t="s">
        <v>42</v>
      </c>
      <c r="F65" s="80"/>
      <c r="G65" s="86">
        <f>G66+G72+G76+G70+G71+G80+G82</f>
        <v>198.73</v>
      </c>
    </row>
    <row r="66" spans="1:7" ht="18" customHeight="1">
      <c r="A66" s="76" t="s">
        <v>167</v>
      </c>
      <c r="B66" s="71" t="s">
        <v>75</v>
      </c>
      <c r="C66" s="77" t="s">
        <v>39</v>
      </c>
      <c r="D66" s="77" t="s">
        <v>11</v>
      </c>
      <c r="E66" s="80" t="s">
        <v>57</v>
      </c>
      <c r="F66" s="80"/>
      <c r="G66" s="86">
        <v>41.44</v>
      </c>
    </row>
    <row r="67" spans="1:7" ht="17.25" customHeight="1">
      <c r="A67" s="76" t="s">
        <v>66</v>
      </c>
      <c r="B67" s="71" t="s">
        <v>75</v>
      </c>
      <c r="C67" s="77" t="s">
        <v>39</v>
      </c>
      <c r="D67" s="77" t="s">
        <v>11</v>
      </c>
      <c r="E67" s="80" t="s">
        <v>107</v>
      </c>
      <c r="F67" s="80"/>
      <c r="G67" s="86">
        <v>41.44</v>
      </c>
    </row>
    <row r="68" spans="1:7" ht="18.75" customHeight="1">
      <c r="A68" s="76" t="s">
        <v>108</v>
      </c>
      <c r="B68" s="71" t="s">
        <v>75</v>
      </c>
      <c r="C68" s="77" t="s">
        <v>39</v>
      </c>
      <c r="D68" s="77" t="s">
        <v>11</v>
      </c>
      <c r="E68" s="80" t="s">
        <v>94</v>
      </c>
      <c r="F68" s="80"/>
      <c r="G68" s="86">
        <v>41.44</v>
      </c>
    </row>
    <row r="69" spans="1:7" ht="26.25" customHeight="1">
      <c r="A69" s="76" t="s">
        <v>3</v>
      </c>
      <c r="B69" s="71" t="s">
        <v>75</v>
      </c>
      <c r="C69" s="77" t="s">
        <v>39</v>
      </c>
      <c r="D69" s="77" t="s">
        <v>11</v>
      </c>
      <c r="E69" s="80" t="s">
        <v>94</v>
      </c>
      <c r="F69" s="87">
        <v>200</v>
      </c>
      <c r="G69" s="86">
        <v>41.44</v>
      </c>
    </row>
    <row r="70" spans="1:7" ht="26.25" customHeight="1">
      <c r="A70" s="76" t="s">
        <v>3</v>
      </c>
      <c r="B70" s="71" t="s">
        <v>75</v>
      </c>
      <c r="C70" s="77" t="s">
        <v>39</v>
      </c>
      <c r="D70" s="77" t="s">
        <v>11</v>
      </c>
      <c r="E70" s="80" t="s">
        <v>120</v>
      </c>
      <c r="F70" s="87">
        <v>200</v>
      </c>
      <c r="G70" s="86">
        <v>11.34</v>
      </c>
    </row>
    <row r="71" spans="1:7" ht="26.25" customHeight="1">
      <c r="A71" s="76" t="s">
        <v>3</v>
      </c>
      <c r="B71" s="71" t="s">
        <v>75</v>
      </c>
      <c r="C71" s="77" t="s">
        <v>39</v>
      </c>
      <c r="D71" s="77" t="s">
        <v>11</v>
      </c>
      <c r="E71" s="80" t="s">
        <v>122</v>
      </c>
      <c r="F71" s="87">
        <v>300</v>
      </c>
      <c r="G71" s="86">
        <v>36</v>
      </c>
    </row>
    <row r="72" spans="1:7" ht="27.75" customHeight="1">
      <c r="A72" s="76" t="s">
        <v>168</v>
      </c>
      <c r="B72" s="71" t="s">
        <v>75</v>
      </c>
      <c r="C72" s="77" t="s">
        <v>39</v>
      </c>
      <c r="D72" s="77" t="s">
        <v>11</v>
      </c>
      <c r="E72" s="80" t="s">
        <v>55</v>
      </c>
      <c r="F72" s="80"/>
      <c r="G72" s="86">
        <v>5</v>
      </c>
    </row>
    <row r="73" spans="1:7" ht="19.5" customHeight="1">
      <c r="A73" s="76" t="s">
        <v>47</v>
      </c>
      <c r="B73" s="71" t="s">
        <v>75</v>
      </c>
      <c r="C73" s="77" t="s">
        <v>39</v>
      </c>
      <c r="D73" s="77" t="s">
        <v>11</v>
      </c>
      <c r="E73" s="80" t="s">
        <v>90</v>
      </c>
      <c r="F73" s="80"/>
      <c r="G73" s="86">
        <v>5</v>
      </c>
    </row>
    <row r="74" spans="1:7" ht="28.5" customHeight="1">
      <c r="A74" s="76" t="s">
        <v>169</v>
      </c>
      <c r="B74" s="71" t="s">
        <v>75</v>
      </c>
      <c r="C74" s="77" t="s">
        <v>39</v>
      </c>
      <c r="D74" s="77" t="s">
        <v>11</v>
      </c>
      <c r="E74" s="80" t="s">
        <v>91</v>
      </c>
      <c r="F74" s="80"/>
      <c r="G74" s="86">
        <v>5</v>
      </c>
    </row>
    <row r="75" spans="1:7" ht="27" customHeight="1">
      <c r="A75" s="76" t="s">
        <v>3</v>
      </c>
      <c r="B75" s="71" t="s">
        <v>75</v>
      </c>
      <c r="C75" s="77" t="s">
        <v>39</v>
      </c>
      <c r="D75" s="77" t="s">
        <v>11</v>
      </c>
      <c r="E75" s="80" t="s">
        <v>91</v>
      </c>
      <c r="F75" s="87">
        <v>200</v>
      </c>
      <c r="G75" s="86">
        <v>5</v>
      </c>
    </row>
    <row r="76" spans="1:7" ht="29.25" customHeight="1">
      <c r="A76" s="76" t="s">
        <v>170</v>
      </c>
      <c r="B76" s="71" t="s">
        <v>75</v>
      </c>
      <c r="C76" s="77" t="s">
        <v>39</v>
      </c>
      <c r="D76" s="77" t="s">
        <v>11</v>
      </c>
      <c r="E76" s="80" t="s">
        <v>56</v>
      </c>
      <c r="F76" s="80"/>
      <c r="G76" s="86">
        <v>50</v>
      </c>
    </row>
    <row r="77" spans="1:7" ht="23.25" customHeight="1">
      <c r="A77" s="76" t="s">
        <v>47</v>
      </c>
      <c r="B77" s="71" t="s">
        <v>75</v>
      </c>
      <c r="C77" s="77" t="s">
        <v>39</v>
      </c>
      <c r="D77" s="77" t="s">
        <v>11</v>
      </c>
      <c r="E77" s="80" t="s">
        <v>92</v>
      </c>
      <c r="F77" s="80"/>
      <c r="G77" s="86">
        <v>50</v>
      </c>
    </row>
    <row r="78" spans="1:7" ht="39.75" customHeight="1">
      <c r="A78" s="76" t="s">
        <v>171</v>
      </c>
      <c r="B78" s="71" t="s">
        <v>75</v>
      </c>
      <c r="C78" s="77" t="s">
        <v>39</v>
      </c>
      <c r="D78" s="77" t="s">
        <v>11</v>
      </c>
      <c r="E78" s="80" t="s">
        <v>93</v>
      </c>
      <c r="F78" s="80"/>
      <c r="G78" s="86">
        <v>50</v>
      </c>
    </row>
    <row r="79" spans="1:7" ht="28.5" customHeight="1">
      <c r="A79" s="76" t="s">
        <v>3</v>
      </c>
      <c r="B79" s="71" t="s">
        <v>75</v>
      </c>
      <c r="C79" s="77" t="s">
        <v>39</v>
      </c>
      <c r="D79" s="77" t="s">
        <v>11</v>
      </c>
      <c r="E79" s="80" t="s">
        <v>93</v>
      </c>
      <c r="F79" s="87">
        <v>200</v>
      </c>
      <c r="G79" s="86">
        <v>50</v>
      </c>
    </row>
    <row r="80" spans="1:7" ht="28.5" customHeight="1">
      <c r="A80" s="76" t="s">
        <v>3</v>
      </c>
      <c r="B80" s="71" t="s">
        <v>75</v>
      </c>
      <c r="C80" s="77" t="s">
        <v>39</v>
      </c>
      <c r="D80" s="77" t="s">
        <v>11</v>
      </c>
      <c r="E80" s="80" t="s">
        <v>123</v>
      </c>
      <c r="F80" s="87">
        <v>200</v>
      </c>
      <c r="G80" s="86">
        <v>4.95</v>
      </c>
    </row>
    <row r="81" spans="1:7" ht="28.5" customHeight="1">
      <c r="A81" s="76" t="s">
        <v>131</v>
      </c>
      <c r="B81" s="71" t="s">
        <v>75</v>
      </c>
      <c r="C81" s="77" t="s">
        <v>39</v>
      </c>
      <c r="D81" s="77" t="s">
        <v>11</v>
      </c>
      <c r="E81" s="96" t="s">
        <v>132</v>
      </c>
      <c r="F81" s="87"/>
      <c r="G81" s="86"/>
    </row>
    <row r="82" spans="1:7" ht="28.5" customHeight="1">
      <c r="A82" s="76" t="s">
        <v>3</v>
      </c>
      <c r="B82" s="71" t="s">
        <v>75</v>
      </c>
      <c r="C82" s="77" t="s">
        <v>39</v>
      </c>
      <c r="D82" s="77" t="s">
        <v>11</v>
      </c>
      <c r="E82" s="96" t="s">
        <v>132</v>
      </c>
      <c r="F82" s="87">
        <v>200</v>
      </c>
      <c r="G82" s="86">
        <v>50</v>
      </c>
    </row>
    <row r="83" spans="1:7" ht="21" customHeight="1">
      <c r="A83" s="70" t="s">
        <v>77</v>
      </c>
      <c r="B83" s="71" t="s">
        <v>75</v>
      </c>
      <c r="C83" s="71" t="s">
        <v>68</v>
      </c>
      <c r="D83" s="71" t="s">
        <v>20</v>
      </c>
      <c r="E83" s="71"/>
      <c r="F83" s="71"/>
      <c r="G83" s="74">
        <f>G84</f>
        <v>1067.19</v>
      </c>
    </row>
    <row r="84" spans="1:7" ht="20.25" customHeight="1">
      <c r="A84" s="76" t="s">
        <v>78</v>
      </c>
      <c r="B84" s="71" t="s">
        <v>75</v>
      </c>
      <c r="C84" s="77" t="s">
        <v>68</v>
      </c>
      <c r="D84" s="77" t="s">
        <v>10</v>
      </c>
      <c r="E84" s="77"/>
      <c r="F84" s="77"/>
      <c r="G84" s="78">
        <f>G85</f>
        <v>1067.19</v>
      </c>
    </row>
    <row r="85" spans="1:7" ht="27.75" customHeight="1">
      <c r="A85" s="76" t="s">
        <v>65</v>
      </c>
      <c r="B85" s="71" t="s">
        <v>75</v>
      </c>
      <c r="C85" s="77" t="s">
        <v>68</v>
      </c>
      <c r="D85" s="77" t="s">
        <v>10</v>
      </c>
      <c r="E85" s="80" t="s">
        <v>58</v>
      </c>
      <c r="F85" s="77"/>
      <c r="G85" s="78">
        <f>G86+G89</f>
        <v>1067.19</v>
      </c>
    </row>
    <row r="86" spans="1:7" ht="27" customHeight="1">
      <c r="A86" s="76" t="s">
        <v>109</v>
      </c>
      <c r="B86" s="71" t="s">
        <v>75</v>
      </c>
      <c r="C86" s="77" t="s">
        <v>68</v>
      </c>
      <c r="D86" s="77" t="s">
        <v>10</v>
      </c>
      <c r="E86" s="80" t="s">
        <v>96</v>
      </c>
      <c r="F86" s="77"/>
      <c r="G86" s="78">
        <f>G87+G88+G90</f>
        <v>987.19</v>
      </c>
    </row>
    <row r="87" spans="1:7" ht="30" customHeight="1">
      <c r="A87" s="76" t="s">
        <v>3</v>
      </c>
      <c r="B87" s="71" t="s">
        <v>75</v>
      </c>
      <c r="C87" s="77" t="s">
        <v>68</v>
      </c>
      <c r="D87" s="77" t="s">
        <v>10</v>
      </c>
      <c r="E87" s="80" t="s">
        <v>96</v>
      </c>
      <c r="F87" s="77" t="s">
        <v>2</v>
      </c>
      <c r="G87" s="78">
        <v>225.35</v>
      </c>
    </row>
    <row r="88" spans="1:7" ht="27" customHeight="1">
      <c r="A88" s="76" t="s">
        <v>3</v>
      </c>
      <c r="B88" s="71" t="s">
        <v>75</v>
      </c>
      <c r="C88" s="77" t="s">
        <v>68</v>
      </c>
      <c r="D88" s="77" t="s">
        <v>10</v>
      </c>
      <c r="E88" s="80" t="s">
        <v>116</v>
      </c>
      <c r="F88" s="77" t="s">
        <v>2</v>
      </c>
      <c r="G88" s="78">
        <v>0.72</v>
      </c>
    </row>
    <row r="89" spans="1:7" ht="27" customHeight="1">
      <c r="A89" s="76" t="s">
        <v>3</v>
      </c>
      <c r="B89" s="71" t="s">
        <v>75</v>
      </c>
      <c r="C89" s="77" t="s">
        <v>68</v>
      </c>
      <c r="D89" s="77" t="s">
        <v>10</v>
      </c>
      <c r="E89" s="80" t="s">
        <v>124</v>
      </c>
      <c r="F89" s="77" t="s">
        <v>51</v>
      </c>
      <c r="G89" s="78">
        <v>80</v>
      </c>
    </row>
    <row r="90" spans="1:7" ht="18.75" customHeight="1">
      <c r="A90" s="76" t="s">
        <v>66</v>
      </c>
      <c r="B90" s="71" t="s">
        <v>75</v>
      </c>
      <c r="C90" s="77" t="s">
        <v>68</v>
      </c>
      <c r="D90" s="77" t="s">
        <v>10</v>
      </c>
      <c r="E90" s="80" t="s">
        <v>110</v>
      </c>
      <c r="F90" s="77"/>
      <c r="G90" s="78">
        <v>761.12</v>
      </c>
    </row>
    <row r="91" spans="1:7" ht="24" customHeight="1">
      <c r="A91" s="76" t="s">
        <v>109</v>
      </c>
      <c r="B91" s="71" t="s">
        <v>75</v>
      </c>
      <c r="C91" s="77" t="s">
        <v>68</v>
      </c>
      <c r="D91" s="77" t="s">
        <v>10</v>
      </c>
      <c r="E91" s="80" t="s">
        <v>111</v>
      </c>
      <c r="F91" s="77"/>
      <c r="G91" s="78">
        <v>716.12</v>
      </c>
    </row>
    <row r="92" spans="1:7" ht="41.25" customHeight="1">
      <c r="A92" s="76" t="s">
        <v>0</v>
      </c>
      <c r="B92" s="71" t="s">
        <v>75</v>
      </c>
      <c r="C92" s="77" t="s">
        <v>68</v>
      </c>
      <c r="D92" s="77" t="s">
        <v>10</v>
      </c>
      <c r="E92" s="80" t="s">
        <v>111</v>
      </c>
      <c r="F92" s="77" t="s">
        <v>1</v>
      </c>
      <c r="G92" s="78">
        <v>761.12</v>
      </c>
    </row>
    <row r="93" spans="1:7" ht="26.25" customHeight="1">
      <c r="A93" s="70" t="s">
        <v>48</v>
      </c>
      <c r="B93" s="71" t="s">
        <v>75</v>
      </c>
      <c r="C93" s="71" t="s">
        <v>49</v>
      </c>
      <c r="D93" s="77"/>
      <c r="E93" s="80"/>
      <c r="F93" s="77"/>
      <c r="G93" s="74">
        <v>16.96</v>
      </c>
    </row>
    <row r="94" spans="1:7" ht="18.75" customHeight="1">
      <c r="A94" s="76" t="s">
        <v>50</v>
      </c>
      <c r="B94" s="71" t="s">
        <v>75</v>
      </c>
      <c r="C94" s="77" t="s">
        <v>49</v>
      </c>
      <c r="D94" s="77" t="s">
        <v>11</v>
      </c>
      <c r="E94" s="80"/>
      <c r="F94" s="77"/>
      <c r="G94" s="78">
        <v>16.96</v>
      </c>
    </row>
    <row r="95" spans="1:7" ht="21" customHeight="1">
      <c r="A95" s="79" t="s">
        <v>33</v>
      </c>
      <c r="B95" s="71" t="s">
        <v>75</v>
      </c>
      <c r="C95" s="77" t="s">
        <v>49</v>
      </c>
      <c r="D95" s="77" t="s">
        <v>11</v>
      </c>
      <c r="E95" s="80" t="s">
        <v>30</v>
      </c>
      <c r="F95" s="77"/>
      <c r="G95" s="78">
        <v>16.96</v>
      </c>
    </row>
    <row r="96" spans="1:7" ht="69.75" customHeight="1">
      <c r="A96" s="84" t="s">
        <v>31</v>
      </c>
      <c r="B96" s="71" t="s">
        <v>75</v>
      </c>
      <c r="C96" s="77" t="s">
        <v>49</v>
      </c>
      <c r="D96" s="77" t="s">
        <v>11</v>
      </c>
      <c r="E96" s="80" t="s">
        <v>104</v>
      </c>
      <c r="F96" s="77"/>
      <c r="G96" s="78">
        <v>16.96</v>
      </c>
    </row>
    <row r="97" spans="1:7" ht="39" customHeight="1">
      <c r="A97" s="90" t="s">
        <v>79</v>
      </c>
      <c r="B97" s="71" t="s">
        <v>75</v>
      </c>
      <c r="C97" s="77" t="s">
        <v>49</v>
      </c>
      <c r="D97" s="77" t="s">
        <v>11</v>
      </c>
      <c r="E97" s="80" t="s">
        <v>98</v>
      </c>
      <c r="F97" s="77"/>
      <c r="G97" s="78">
        <v>16.96</v>
      </c>
    </row>
    <row r="98" spans="1:7" ht="36.75" customHeight="1">
      <c r="A98" s="90" t="s">
        <v>80</v>
      </c>
      <c r="B98" s="71" t="s">
        <v>75</v>
      </c>
      <c r="C98" s="77" t="s">
        <v>49</v>
      </c>
      <c r="D98" s="77" t="s">
        <v>11</v>
      </c>
      <c r="E98" s="80" t="s">
        <v>98</v>
      </c>
      <c r="F98" s="77" t="s">
        <v>51</v>
      </c>
      <c r="G98" s="78">
        <v>16.96</v>
      </c>
    </row>
    <row r="99" spans="1:7" ht="56.25" customHeight="1">
      <c r="A99" s="2"/>
      <c r="B99" s="91"/>
      <c r="E99" s="2"/>
      <c r="F99" s="2"/>
      <c r="G99" s="69"/>
    </row>
    <row r="100" spans="1:7">
      <c r="E100" s="63"/>
      <c r="G100" s="64"/>
    </row>
    <row r="101" spans="1:7">
      <c r="E101" s="63"/>
      <c r="G101" s="64"/>
    </row>
    <row r="102" spans="1:7">
      <c r="E102" s="63"/>
      <c r="G102" s="64"/>
    </row>
  </sheetData>
  <mergeCells count="4">
    <mergeCell ref="D2:G2"/>
    <mergeCell ref="A6:G6"/>
    <mergeCell ref="C3:G3"/>
    <mergeCell ref="C4:G4"/>
  </mergeCells>
  <phoneticPr fontId="6" type="noConversion"/>
  <pageMargins left="0.23622047244094491" right="0.23622047244094491" top="0.74803149606299213" bottom="0.15748031496062992" header="0.31496062992125984" footer="0.3149606299212598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6</vt:lpstr>
      <vt:lpstr>приложение 8</vt:lpstr>
      <vt:lpstr>'приложение 6'!Область_печати</vt:lpstr>
      <vt:lpstr>'приложение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Главбух</cp:lastModifiedBy>
  <cp:lastPrinted>2020-02-21T08:50:07Z</cp:lastPrinted>
  <dcterms:created xsi:type="dcterms:W3CDTF">2006-11-23T03:11:21Z</dcterms:created>
  <dcterms:modified xsi:type="dcterms:W3CDTF">2020-04-07T04:05:41Z</dcterms:modified>
</cp:coreProperties>
</file>