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8700" tabRatio="860" activeTab="1"/>
  </bookViews>
  <sheets>
    <sheet name="приложение 5" sheetId="2" r:id="rId1"/>
    <sheet name="приложение 7" sheetId="10" r:id="rId2"/>
  </sheets>
  <definedNames>
    <definedName name="_xlnm._FilterDatabase" localSheetId="0" hidden="1">'приложение 5'!$A$11:$O$11</definedName>
    <definedName name="_xlnm._FilterDatabase" localSheetId="1" hidden="1">'приложение 7'!$A$7:$H$7</definedName>
  </definedNames>
  <calcPr calcId="125725"/>
</workbook>
</file>

<file path=xl/calcChain.xml><?xml version="1.0" encoding="utf-8"?>
<calcChain xmlns="http://schemas.openxmlformats.org/spreadsheetml/2006/main">
  <c r="G8" i="10"/>
  <c r="F41" i="2"/>
  <c r="G36"/>
  <c r="G33" s="1"/>
  <c r="F36"/>
  <c r="F33" s="1"/>
  <c r="G41"/>
  <c r="G22"/>
  <c r="H45" i="10"/>
  <c r="H44" s="1"/>
  <c r="H43" s="1"/>
  <c r="H42" s="1"/>
  <c r="G27" i="2"/>
  <c r="G26" s="1"/>
  <c r="G21"/>
  <c r="G20" s="1"/>
  <c r="H27" i="10" l="1"/>
  <c r="H23"/>
  <c r="H17"/>
  <c r="H9"/>
  <c r="H8" s="1"/>
</calcChain>
</file>

<file path=xl/sharedStrings.xml><?xml version="1.0" encoding="utf-8"?>
<sst xmlns="http://schemas.openxmlformats.org/spreadsheetml/2006/main" count="324" uniqueCount="114">
  <si>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</si>
  <si>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</si>
  <si>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</si>
  <si>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</si>
  <si>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 xml:space="preserve">наименование </t>
  </si>
  <si>
    <t>раздел</t>
  </si>
  <si>
    <t>подраздел</t>
  </si>
  <si>
    <t xml:space="preserve">целевая статья </t>
  </si>
  <si>
    <t xml:space="preserve">вид расхода </t>
  </si>
  <si>
    <t>Общегосударственные  вопросы</t>
  </si>
  <si>
    <t>01</t>
  </si>
  <si>
    <t>03</t>
  </si>
  <si>
    <t>04</t>
  </si>
  <si>
    <t>02</t>
  </si>
  <si>
    <t>09</t>
  </si>
  <si>
    <t>08</t>
  </si>
  <si>
    <t>Культура</t>
  </si>
  <si>
    <t xml:space="preserve">тыс. руб. </t>
  </si>
  <si>
    <t xml:space="preserve">ведомство </t>
  </si>
  <si>
    <t xml:space="preserve">цевая статья </t>
  </si>
  <si>
    <t>тыс. руб</t>
  </si>
  <si>
    <t>Функционирование  высшего должностного лица субъекта  Российской Федерации  и органа местного самоуправления</t>
  </si>
  <si>
    <t>00</t>
  </si>
  <si>
    <t xml:space="preserve">Функционирование Правительства РФ, высших  исполнительных органов государственной власти субъектов  РФ, местных администраций </t>
  </si>
  <si>
    <t>Национальная оборона</t>
  </si>
  <si>
    <t>Мобилизационная и вневойсковая подготовка</t>
  </si>
  <si>
    <t xml:space="preserve">Культура, кинематография  </t>
  </si>
  <si>
    <t>Высшее должностное лицо муниципального образования за счет собственных средств местного бюджета</t>
  </si>
  <si>
    <t>Непрограммные направления деятельности</t>
  </si>
  <si>
    <t>99 0 00 00000</t>
  </si>
  <si>
    <t>Субвенции местным бюджетам для финансового обеспечения расходных обязательств муниципальных образований,возникающих при  выполнении государственных полномочии Российской Федерации, субъектов Российской Федерации, переданных для осуществления органам местного самоуправления  в установленном порядке</t>
  </si>
  <si>
    <t>99 0 02 00000</t>
  </si>
  <si>
    <t>Осуществление первичного воинского учета на территориях , где  отсутствуют военные комиссариаты</t>
  </si>
  <si>
    <t xml:space="preserve">Непрограммные направления деятельности </t>
  </si>
  <si>
    <t>99 0 04 00000</t>
  </si>
  <si>
    <t xml:space="preserve">Финансовое обеспечение выполнения функций государственными органами  за счет собственных  средств местного бюджета </t>
  </si>
  <si>
    <t>Национальная экономика</t>
  </si>
  <si>
    <t>01 0 00 00000</t>
  </si>
  <si>
    <t>02 0 00 00000</t>
  </si>
  <si>
    <t>05</t>
  </si>
  <si>
    <t>Благоустройство</t>
  </si>
  <si>
    <t>03 0 00 00000</t>
  </si>
  <si>
    <t>Дорожное хозяйство (дорожные фонды)</t>
  </si>
  <si>
    <t>Расходы за счет межбюджетных транфертов.</t>
  </si>
  <si>
    <t>Расходы за счет средств местного бюджета</t>
  </si>
  <si>
    <t>99 0 04 20301</t>
  </si>
  <si>
    <t>99 0 04 20401</t>
  </si>
  <si>
    <t>99 0 04 20411</t>
  </si>
  <si>
    <t>99 0 02 51180</t>
  </si>
  <si>
    <t>Финансовое обеспечение выполнения функций государственными органами    за счет собственных  средств местного бюджета  (расходы на горюче-смазочные материалы)</t>
  </si>
  <si>
    <t>01 0 03 00000</t>
  </si>
  <si>
    <t>06 0 00 00000</t>
  </si>
  <si>
    <t>06 0 04 00000</t>
  </si>
  <si>
    <t>06 0 04 44001</t>
  </si>
  <si>
    <t xml:space="preserve">Администрация  Сыртинского  сельского поселения </t>
  </si>
  <si>
    <t>Реализация мер поддержки отдельных категорий граждан</t>
  </si>
  <si>
    <t>99 0 02 75000</t>
  </si>
  <si>
    <t>99 0 02 75600</t>
  </si>
  <si>
    <t>Обеспечение мер социальной поддержки граждан, работающих и проживающих в сельских населённых пунктах и рабочих посёлках Челябинской области</t>
  </si>
  <si>
    <t>Компенсационные расходы на оплату жилых помещений, отопления и освещения отдельным категориям граждан, работающих и проживающих в сельских населённых пунктах и рабочих посёлках Челябинской области</t>
  </si>
  <si>
    <t>ВСЕГО:</t>
  </si>
  <si>
    <t>334</t>
  </si>
  <si>
    <t>Социальная политика</t>
  </si>
  <si>
    <t>10</t>
  </si>
  <si>
    <t>Социальное обеспечение населения</t>
  </si>
  <si>
    <t>300</t>
  </si>
  <si>
    <t xml:space="preserve">к решению Совета депутатов Сыртинского  сельского поселения                                                                                         «О бюджете Сыртинского  сельского поселения  на 2018 год и на плановый период 2019 и 2020 годов"  от             2017г. № </t>
  </si>
  <si>
    <t>Расходы общегосударственного характера за счёт собственных средств местного бюджета</t>
  </si>
  <si>
    <t xml:space="preserve">                                                                                                     </t>
  </si>
  <si>
    <t>Расходы за счет межбюджетных транфертов</t>
  </si>
  <si>
    <t>Приложение 5</t>
  </si>
  <si>
    <t>Распределение бюджетных ассигнований по целевым статьям (муниципальным программам Сыртинского сельского поселения и непрограммным направлениям деятельности), группам видов расходов, разделам и подразделам классификации  расходов бюджетов бюджетной системы Российской Федерации(далее – классификация расходов бюджетов) на плановый период 2019 и 2020 годов</t>
  </si>
  <si>
    <t>2020</t>
  </si>
  <si>
    <t>2019</t>
  </si>
  <si>
    <t>01 0 03 31501</t>
  </si>
  <si>
    <t>02 0 04 00000</t>
  </si>
  <si>
    <t>02 0 04 60401</t>
  </si>
  <si>
    <t>Реализация мероприятий в рамках программы "Ремонт и содержание автомобильных дорог общего пользования местного значения в Сыртинском сельском поселении нана плановый период 2019 и 2020 годов"</t>
  </si>
  <si>
    <t>03 0 04 00000</t>
  </si>
  <si>
    <t>03 0 04 44001</t>
  </si>
  <si>
    <t>950,9</t>
  </si>
  <si>
    <t>16,9</t>
  </si>
  <si>
    <t>967,8</t>
  </si>
  <si>
    <t>191,8</t>
  </si>
  <si>
    <t>18,2</t>
  </si>
  <si>
    <t>210,00</t>
  </si>
  <si>
    <t>242,45</t>
  </si>
  <si>
    <t>1703,55</t>
  </si>
  <si>
    <t>1749,75</t>
  </si>
  <si>
    <t xml:space="preserve">к решению Совета депутатов Сыртинского  сельского поселения                                                                                         «О бюджете Сыртинского  сельского поселения  на 2018 год и на плановый период 2019 и 2020 годов"                                       от             2017г. № </t>
  </si>
  <si>
    <t>Приложение 7</t>
  </si>
  <si>
    <t>1030,40</t>
  </si>
  <si>
    <t>977,70</t>
  </si>
  <si>
    <t>911,30</t>
  </si>
  <si>
    <t>66,40</t>
  </si>
  <si>
    <t>52,70</t>
  </si>
  <si>
    <t>1461,10</t>
  </si>
  <si>
    <t>191,80</t>
  </si>
  <si>
    <t>18,20</t>
  </si>
  <si>
    <t>Жилищно-коммунальное хозяйство</t>
  </si>
  <si>
    <t>Реализация мероприятий  в рамках программы   " Развитие культуры в Сыртинском сельском поселении на плановый период 2019 и 2020 годов""</t>
  </si>
  <si>
    <t>Муниципальная программа "Развитие культуры в Сыртинском сельском поселении  на плановый период 2019 и 2020 годов"</t>
  </si>
  <si>
    <t>950,90</t>
  </si>
  <si>
    <t>967,80</t>
  </si>
  <si>
    <t xml:space="preserve">Ведомственная структура  расходов бюджета  Сыртинского сельского поселения  на  плановый период 2018 и 2019 годов </t>
  </si>
  <si>
    <t>ПРОЕКТ</t>
  </si>
  <si>
    <t>Муниципальная программа"Ремонт и содержание автомобильных дорог общего пользования местного  значения в  Сыртинском сельском поселении на 2018-2020 годы"</t>
  </si>
  <si>
    <t>Муниципальная программа "Благоусторойсво территории Сыртинского сельского поселения  на 2018 - 2020 годы"</t>
  </si>
  <si>
    <t>Реализация мероприятий в рамках программы  "Благоусторойсво территории Сыртинского сельского поселения  на 2018 - 2020 годы"</t>
  </si>
  <si>
    <t>Муниципальная программа "Развитие культуры в Сыртинском сельском поселении на 2018-2020 годы"</t>
  </si>
  <si>
    <t>Реализация мероприятий  в рамках программы   " Развитие культуры в Сыртинском сельском поселении на 2018-2020 годы"</t>
  </si>
  <si>
    <t>Реализация мероприятий в рамках программы "Ремонт и содержание автомобильных дорог общего пользования местного значения в Сыртинском сельском поселении на 2018-2020 годы"</t>
  </si>
  <si>
    <t>Муниципальная программа Благоусторойсво территории Сыртинского сельского поселения  на 2018 - 2020 годы"</t>
  </si>
  <si>
    <t>Реализация мероприятий в рамках программы "Благоусторойсво территории Сыртинского сельского поселения  на 2018 - 2020 годы""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</si>
</sst>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/>
    <xf numFmtId="164" fontId="0" fillId="2" borderId="0" xfId="0" applyNumberFormat="1" applyFill="1"/>
    <xf numFmtId="164" fontId="5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 applyBorder="1"/>
    <xf numFmtId="0" fontId="3" fillId="2" borderId="0" xfId="0" applyFont="1" applyFill="1" applyAlignment="1"/>
    <xf numFmtId="164" fontId="3" fillId="2" borderId="0" xfId="1" applyFont="1" applyFill="1" applyBorder="1" applyAlignment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5" fillId="2" borderId="0" xfId="1" applyFont="1" applyFill="1" applyAlignment="1">
      <alignment horizontal="right"/>
    </xf>
    <xf numFmtId="4" fontId="0" fillId="2" borderId="0" xfId="0" applyNumberFormat="1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3" fillId="2" borderId="0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2" borderId="1" xfId="1" applyFont="1" applyFill="1" applyBorder="1" applyAlignment="1">
      <alignment horizontal="center" vertical="center" textRotation="90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4" fontId="3" fillId="0" borderId="1" xfId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2" fontId="2" fillId="0" borderId="1" xfId="0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0" borderId="0" xfId="1" applyFont="1" applyFill="1" applyAlignment="1">
      <alignment horizontal="right"/>
    </xf>
    <xf numFmtId="2" fontId="3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0" fillId="2" borderId="0" xfId="0" applyNumberFormat="1" applyFill="1"/>
    <xf numFmtId="49" fontId="9" fillId="0" borderId="6" xfId="0" applyNumberFormat="1" applyFont="1" applyFill="1" applyBorder="1" applyAlignment="1">
      <alignment horizontal="center" wrapText="1"/>
    </xf>
    <xf numFmtId="166" fontId="3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164" fontId="0" fillId="2" borderId="0" xfId="1" applyNumberFormat="1" applyFont="1" applyFill="1" applyAlignment="1">
      <alignment horizontal="right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4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topLeftCell="A10" zoomScale="90" zoomScaleNormal="100" zoomScaleSheetLayoutView="90" workbookViewId="0">
      <selection activeCell="A16" sqref="A16"/>
    </sheetView>
  </sheetViews>
  <sheetFormatPr defaultRowHeight="12.75"/>
  <cols>
    <col min="1" max="1" width="65.28515625" style="2" customWidth="1"/>
    <col min="2" max="2" width="14.42578125" style="1" customWidth="1"/>
    <col min="3" max="3" width="6.42578125" style="1" customWidth="1"/>
    <col min="4" max="5" width="7.140625" style="1" customWidth="1"/>
    <col min="6" max="6" width="10.28515625" style="1" customWidth="1"/>
    <col min="7" max="7" width="11.5703125" style="14" customWidth="1"/>
    <col min="8" max="8" width="12.85546875" style="2" bestFit="1" customWidth="1"/>
    <col min="9" max="16384" width="9.140625" style="2"/>
  </cols>
  <sheetData>
    <row r="1" spans="1:9" ht="0.75" customHeight="1">
      <c r="B1" s="71"/>
      <c r="C1" s="71"/>
      <c r="D1" s="71"/>
      <c r="E1" s="71"/>
      <c r="F1" s="71"/>
      <c r="G1" s="71"/>
    </row>
    <row r="2" spans="1:9" ht="0.75" hidden="1" customHeight="1">
      <c r="B2" s="72"/>
      <c r="C2" s="72"/>
      <c r="D2" s="72"/>
      <c r="E2" s="72"/>
      <c r="F2" s="72"/>
      <c r="G2" s="72"/>
    </row>
    <row r="3" spans="1:9" ht="0.75" customHeight="1">
      <c r="B3" s="56"/>
      <c r="C3" s="56"/>
      <c r="D3" s="56"/>
      <c r="E3" s="56"/>
      <c r="F3" s="56"/>
      <c r="G3" s="56"/>
    </row>
    <row r="4" spans="1:9" ht="14.25" customHeight="1">
      <c r="B4" s="56"/>
      <c r="C4" s="56"/>
      <c r="D4" s="56"/>
      <c r="E4" s="56"/>
      <c r="F4" s="56"/>
      <c r="G4" s="56" t="s">
        <v>105</v>
      </c>
    </row>
    <row r="5" spans="1:9">
      <c r="B5" s="69" t="s">
        <v>70</v>
      </c>
      <c r="C5" s="70"/>
      <c r="D5" s="70"/>
      <c r="E5" s="70"/>
      <c r="F5" s="70"/>
      <c r="G5" s="70"/>
    </row>
    <row r="6" spans="1:9" ht="63" customHeight="1">
      <c r="A6" s="6"/>
      <c r="B6" s="6"/>
      <c r="C6" s="68" t="s">
        <v>66</v>
      </c>
      <c r="D6" s="68"/>
      <c r="E6" s="68"/>
      <c r="F6" s="68"/>
      <c r="G6" s="68"/>
      <c r="H6" s="6"/>
    </row>
    <row r="7" spans="1:9" ht="14.25" customHeight="1">
      <c r="A7" s="63"/>
      <c r="B7" s="63"/>
      <c r="C7" s="63"/>
      <c r="D7" s="63"/>
      <c r="E7" s="63"/>
      <c r="F7" s="63"/>
      <c r="G7" s="63"/>
    </row>
    <row r="8" spans="1:9" ht="60.75" customHeight="1">
      <c r="A8" s="64" t="s">
        <v>71</v>
      </c>
      <c r="B8" s="64"/>
      <c r="C8" s="64"/>
      <c r="D8" s="64"/>
      <c r="E8" s="64"/>
      <c r="F8" s="64"/>
      <c r="G8" s="64"/>
    </row>
    <row r="9" spans="1:9" ht="21" customHeight="1">
      <c r="A9" s="16"/>
      <c r="B9" s="17"/>
      <c r="C9" s="17"/>
      <c r="D9" s="17"/>
      <c r="E9" s="17"/>
      <c r="F9" s="17"/>
      <c r="G9" s="48" t="s">
        <v>17</v>
      </c>
    </row>
    <row r="10" spans="1:9" ht="12.75" customHeight="1">
      <c r="A10" s="61" t="s">
        <v>4</v>
      </c>
      <c r="B10" s="65" t="s">
        <v>7</v>
      </c>
      <c r="C10" s="65" t="s">
        <v>8</v>
      </c>
      <c r="D10" s="66" t="s">
        <v>5</v>
      </c>
      <c r="E10" s="66" t="s">
        <v>6</v>
      </c>
      <c r="F10" s="62" t="s">
        <v>73</v>
      </c>
      <c r="G10" s="62" t="s">
        <v>72</v>
      </c>
    </row>
    <row r="11" spans="1:9" ht="63" customHeight="1">
      <c r="A11" s="61"/>
      <c r="B11" s="65"/>
      <c r="C11" s="65"/>
      <c r="D11" s="67"/>
      <c r="E11" s="67"/>
      <c r="F11" s="62"/>
      <c r="G11" s="62"/>
    </row>
    <row r="12" spans="1:9" ht="39" customHeight="1">
      <c r="A12" s="23" t="s">
        <v>106</v>
      </c>
      <c r="B12" s="25" t="s">
        <v>37</v>
      </c>
      <c r="C12" s="33"/>
      <c r="D12" s="33"/>
      <c r="E12" s="33"/>
      <c r="F12" s="25">
        <v>601.70000000000005</v>
      </c>
      <c r="G12" s="41">
        <v>607.79999999999995</v>
      </c>
      <c r="I12" s="15"/>
    </row>
    <row r="13" spans="1:9" ht="15.75" customHeight="1">
      <c r="A13" s="30" t="s">
        <v>43</v>
      </c>
      <c r="B13" s="33" t="s">
        <v>50</v>
      </c>
      <c r="C13" s="33"/>
      <c r="D13" s="33"/>
      <c r="E13" s="33"/>
      <c r="F13" s="33">
        <v>601.70000000000005</v>
      </c>
      <c r="G13" s="38">
        <v>607.79999999999995</v>
      </c>
    </row>
    <row r="14" spans="1:9" ht="38.25" customHeight="1">
      <c r="A14" s="30" t="s">
        <v>77</v>
      </c>
      <c r="B14" s="33" t="s">
        <v>74</v>
      </c>
      <c r="C14" s="33"/>
      <c r="D14" s="33"/>
      <c r="E14" s="33"/>
      <c r="F14" s="33">
        <v>601.70000000000005</v>
      </c>
      <c r="G14" s="38">
        <v>607.79999999999995</v>
      </c>
    </row>
    <row r="15" spans="1:9" ht="13.5" customHeight="1">
      <c r="A15" s="30" t="s">
        <v>3</v>
      </c>
      <c r="B15" s="33" t="s">
        <v>74</v>
      </c>
      <c r="C15" s="39">
        <v>200</v>
      </c>
      <c r="D15" s="42" t="s">
        <v>12</v>
      </c>
      <c r="E15" s="42" t="s">
        <v>14</v>
      </c>
      <c r="F15" s="49">
        <v>601.70000000000005</v>
      </c>
      <c r="G15" s="38">
        <v>607.79999999999995</v>
      </c>
    </row>
    <row r="16" spans="1:9" ht="25.5" customHeight="1">
      <c r="A16" s="23" t="s">
        <v>107</v>
      </c>
      <c r="B16" s="25" t="s">
        <v>38</v>
      </c>
      <c r="C16" s="33"/>
      <c r="D16" s="33"/>
      <c r="E16" s="33"/>
      <c r="F16" s="25">
        <v>48.7</v>
      </c>
      <c r="G16" s="41">
        <v>50.4</v>
      </c>
    </row>
    <row r="17" spans="1:13" ht="12" customHeight="1">
      <c r="A17" s="30" t="s">
        <v>44</v>
      </c>
      <c r="B17" s="33" t="s">
        <v>75</v>
      </c>
      <c r="C17" s="33"/>
      <c r="D17" s="33"/>
      <c r="E17" s="33"/>
      <c r="F17" s="33">
        <v>48.7</v>
      </c>
      <c r="G17" s="38">
        <v>50.4</v>
      </c>
    </row>
    <row r="18" spans="1:13" ht="25.5" customHeight="1">
      <c r="A18" s="30" t="s">
        <v>108</v>
      </c>
      <c r="B18" s="33" t="s">
        <v>76</v>
      </c>
      <c r="C18" s="33"/>
      <c r="D18" s="33"/>
      <c r="E18" s="33"/>
      <c r="F18" s="33">
        <v>48.7</v>
      </c>
      <c r="G18" s="38">
        <v>50.4</v>
      </c>
    </row>
    <row r="19" spans="1:13" ht="15" customHeight="1">
      <c r="A19" s="30" t="s">
        <v>3</v>
      </c>
      <c r="B19" s="33" t="s">
        <v>76</v>
      </c>
      <c r="C19" s="39">
        <v>200</v>
      </c>
      <c r="D19" s="42" t="s">
        <v>39</v>
      </c>
      <c r="E19" s="42" t="s">
        <v>11</v>
      </c>
      <c r="F19" s="49">
        <v>48.7</v>
      </c>
      <c r="G19" s="38">
        <v>50.4</v>
      </c>
    </row>
    <row r="20" spans="1:13" ht="27.75" customHeight="1">
      <c r="A20" s="23" t="s">
        <v>109</v>
      </c>
      <c r="B20" s="25" t="s">
        <v>41</v>
      </c>
      <c r="C20" s="24"/>
      <c r="D20" s="24"/>
      <c r="E20" s="24"/>
      <c r="F20" s="50">
        <v>967.8</v>
      </c>
      <c r="G20" s="27">
        <f>G21</f>
        <v>1198.5</v>
      </c>
    </row>
    <row r="21" spans="1:13" ht="14.25" customHeight="1">
      <c r="A21" s="30" t="s">
        <v>44</v>
      </c>
      <c r="B21" s="33" t="s">
        <v>78</v>
      </c>
      <c r="C21" s="29"/>
      <c r="D21" s="29"/>
      <c r="E21" s="29"/>
      <c r="F21" s="51">
        <v>967.8</v>
      </c>
      <c r="G21" s="31">
        <f>G22</f>
        <v>1198.5</v>
      </c>
    </row>
    <row r="22" spans="1:13" ht="25.5" customHeight="1">
      <c r="A22" s="30" t="s">
        <v>110</v>
      </c>
      <c r="B22" s="33" t="s">
        <v>79</v>
      </c>
      <c r="C22" s="29"/>
      <c r="D22" s="29"/>
      <c r="E22" s="29"/>
      <c r="F22" s="51" t="s">
        <v>82</v>
      </c>
      <c r="G22" s="31">
        <f>G23+G24</f>
        <v>1198.5</v>
      </c>
    </row>
    <row r="23" spans="1:13" ht="39.75" customHeight="1">
      <c r="A23" s="30" t="s">
        <v>0</v>
      </c>
      <c r="B23" s="33" t="s">
        <v>79</v>
      </c>
      <c r="C23" s="29" t="s">
        <v>1</v>
      </c>
      <c r="D23" s="29" t="s">
        <v>15</v>
      </c>
      <c r="E23" s="29" t="s">
        <v>10</v>
      </c>
      <c r="F23" s="51" t="s">
        <v>80</v>
      </c>
      <c r="G23" s="31">
        <v>950.9</v>
      </c>
    </row>
    <row r="24" spans="1:13" ht="15" customHeight="1">
      <c r="A24" s="30" t="s">
        <v>3</v>
      </c>
      <c r="B24" s="33" t="s">
        <v>79</v>
      </c>
      <c r="C24" s="29" t="s">
        <v>2</v>
      </c>
      <c r="D24" s="29" t="s">
        <v>15</v>
      </c>
      <c r="E24" s="29" t="s">
        <v>10</v>
      </c>
      <c r="F24" s="51" t="s">
        <v>81</v>
      </c>
      <c r="G24" s="31">
        <v>247.6</v>
      </c>
    </row>
    <row r="25" spans="1:13" ht="15" customHeight="1">
      <c r="A25" s="23" t="s">
        <v>28</v>
      </c>
      <c r="B25" s="25" t="s">
        <v>29</v>
      </c>
      <c r="C25" s="29"/>
      <c r="D25" s="29"/>
      <c r="E25" s="29"/>
      <c r="F25" s="24" t="s">
        <v>87</v>
      </c>
      <c r="G25" s="24" t="s">
        <v>88</v>
      </c>
    </row>
    <row r="26" spans="1:13" ht="62.25" customHeight="1">
      <c r="A26" s="37" t="s">
        <v>30</v>
      </c>
      <c r="B26" s="33" t="s">
        <v>31</v>
      </c>
      <c r="C26" s="29"/>
      <c r="D26" s="29"/>
      <c r="E26" s="29"/>
      <c r="F26" s="29" t="s">
        <v>86</v>
      </c>
      <c r="G26" s="31">
        <f>G27+G30</f>
        <v>250.15000000000003</v>
      </c>
    </row>
    <row r="27" spans="1:13" ht="24.75" customHeight="1">
      <c r="A27" s="37" t="s">
        <v>32</v>
      </c>
      <c r="B27" s="33" t="s">
        <v>48</v>
      </c>
      <c r="C27" s="29"/>
      <c r="D27" s="29"/>
      <c r="E27" s="29"/>
      <c r="F27" s="29" t="s">
        <v>85</v>
      </c>
      <c r="G27" s="31">
        <f>G28+G29</f>
        <v>217.70000000000002</v>
      </c>
      <c r="M27" s="52"/>
    </row>
    <row r="28" spans="1:13" ht="39.75" customHeight="1">
      <c r="A28" s="30" t="s">
        <v>0</v>
      </c>
      <c r="B28" s="33" t="s">
        <v>48</v>
      </c>
      <c r="C28" s="29" t="s">
        <v>1</v>
      </c>
      <c r="D28" s="29" t="s">
        <v>13</v>
      </c>
      <c r="E28" s="29" t="s">
        <v>11</v>
      </c>
      <c r="F28" s="29" t="s">
        <v>83</v>
      </c>
      <c r="G28" s="31">
        <v>198.8</v>
      </c>
    </row>
    <row r="29" spans="1:13" ht="13.5" customHeight="1">
      <c r="A29" s="30" t="s">
        <v>3</v>
      </c>
      <c r="B29" s="33" t="s">
        <v>48</v>
      </c>
      <c r="C29" s="29" t="s">
        <v>2</v>
      </c>
      <c r="D29" s="29" t="s">
        <v>13</v>
      </c>
      <c r="E29" s="29" t="s">
        <v>11</v>
      </c>
      <c r="F29" s="29" t="s">
        <v>84</v>
      </c>
      <c r="G29" s="31">
        <v>18.899999999999999</v>
      </c>
    </row>
    <row r="30" spans="1:13">
      <c r="A30" s="43" t="s">
        <v>55</v>
      </c>
      <c r="B30" s="33" t="s">
        <v>56</v>
      </c>
      <c r="C30" s="45"/>
      <c r="D30" s="45"/>
      <c r="E30" s="45"/>
      <c r="F30" s="31">
        <v>32.450000000000003</v>
      </c>
      <c r="G30" s="31">
        <v>32.450000000000003</v>
      </c>
    </row>
    <row r="31" spans="1:13" ht="26.25" customHeight="1">
      <c r="A31" s="44" t="s">
        <v>58</v>
      </c>
      <c r="B31" s="33" t="s">
        <v>57</v>
      </c>
      <c r="C31" s="45"/>
      <c r="D31" s="45"/>
      <c r="E31" s="45"/>
      <c r="F31" s="31">
        <v>32.450000000000003</v>
      </c>
      <c r="G31" s="31">
        <v>32.450000000000003</v>
      </c>
    </row>
    <row r="32" spans="1:13" ht="37.5" customHeight="1">
      <c r="A32" s="44" t="s">
        <v>59</v>
      </c>
      <c r="B32" s="33" t="s">
        <v>57</v>
      </c>
      <c r="C32" s="46">
        <v>300</v>
      </c>
      <c r="D32" s="46">
        <v>10</v>
      </c>
      <c r="E32" s="47" t="s">
        <v>11</v>
      </c>
      <c r="F32" s="31">
        <v>32.450000000000003</v>
      </c>
      <c r="G32" s="31">
        <v>32.450000000000003</v>
      </c>
    </row>
    <row r="33" spans="1:7" ht="24.75" customHeight="1">
      <c r="A33" s="44" t="s">
        <v>67</v>
      </c>
      <c r="B33" s="33" t="s">
        <v>34</v>
      </c>
      <c r="C33" s="46"/>
      <c r="D33" s="46"/>
      <c r="E33" s="47"/>
      <c r="F33" s="31">
        <f>F34+F36</f>
        <v>1461.1</v>
      </c>
      <c r="G33" s="31">
        <f>G34+G36</f>
        <v>1499.6000000000001</v>
      </c>
    </row>
    <row r="34" spans="1:7" ht="25.5">
      <c r="A34" s="34" t="s">
        <v>27</v>
      </c>
      <c r="B34" s="33" t="s">
        <v>45</v>
      </c>
      <c r="C34" s="24"/>
      <c r="D34" s="24"/>
      <c r="E34" s="24"/>
      <c r="F34" s="31">
        <v>430.7</v>
      </c>
      <c r="G34" s="31">
        <v>430.7</v>
      </c>
    </row>
    <row r="35" spans="1:7" ht="38.25">
      <c r="A35" s="30" t="s">
        <v>0</v>
      </c>
      <c r="B35" s="33" t="s">
        <v>45</v>
      </c>
      <c r="C35" s="29" t="s">
        <v>1</v>
      </c>
      <c r="D35" s="29" t="s">
        <v>10</v>
      </c>
      <c r="E35" s="29" t="s">
        <v>13</v>
      </c>
      <c r="F35" s="31">
        <v>430.7</v>
      </c>
      <c r="G35" s="31">
        <v>430.7</v>
      </c>
    </row>
    <row r="36" spans="1:7" ht="25.5">
      <c r="A36" s="34" t="s">
        <v>35</v>
      </c>
      <c r="B36" s="33" t="s">
        <v>46</v>
      </c>
      <c r="C36" s="29"/>
      <c r="D36" s="29"/>
      <c r="E36" s="29"/>
      <c r="F36" s="31">
        <f>F37+F38+F39</f>
        <v>1030.3999999999999</v>
      </c>
      <c r="G36" s="31">
        <f>G37+G38+G39</f>
        <v>1068.9000000000001</v>
      </c>
    </row>
    <row r="37" spans="1:7" ht="38.25">
      <c r="A37" s="30" t="s">
        <v>0</v>
      </c>
      <c r="B37" s="33" t="s">
        <v>46</v>
      </c>
      <c r="C37" s="29" t="s">
        <v>1</v>
      </c>
      <c r="D37" s="29" t="s">
        <v>10</v>
      </c>
      <c r="E37" s="29" t="s">
        <v>12</v>
      </c>
      <c r="F37" s="31">
        <v>911.3</v>
      </c>
      <c r="G37" s="31">
        <v>911.3</v>
      </c>
    </row>
    <row r="38" spans="1:7">
      <c r="A38" s="30" t="s">
        <v>3</v>
      </c>
      <c r="B38" s="33" t="s">
        <v>46</v>
      </c>
      <c r="C38" s="29" t="s">
        <v>2</v>
      </c>
      <c r="D38" s="29" t="s">
        <v>10</v>
      </c>
      <c r="E38" s="29" t="s">
        <v>12</v>
      </c>
      <c r="F38" s="31">
        <v>66.400000000000006</v>
      </c>
      <c r="G38" s="31">
        <v>67.599999999999994</v>
      </c>
    </row>
    <row r="39" spans="1:7" ht="38.25">
      <c r="A39" s="34" t="s">
        <v>49</v>
      </c>
      <c r="B39" s="33" t="s">
        <v>47</v>
      </c>
      <c r="C39" s="29"/>
      <c r="D39" s="29"/>
      <c r="E39" s="29"/>
      <c r="F39" s="31">
        <v>52.7</v>
      </c>
      <c r="G39" s="31">
        <v>90</v>
      </c>
    </row>
    <row r="40" spans="1:7">
      <c r="A40" s="35" t="s">
        <v>3</v>
      </c>
      <c r="B40" s="33" t="s">
        <v>47</v>
      </c>
      <c r="C40" s="29" t="s">
        <v>2</v>
      </c>
      <c r="D40" s="29" t="s">
        <v>10</v>
      </c>
      <c r="E40" s="29" t="s">
        <v>12</v>
      </c>
      <c r="F40" s="31">
        <v>52.7</v>
      </c>
      <c r="G40" s="31">
        <v>90</v>
      </c>
    </row>
    <row r="41" spans="1:7">
      <c r="A41" s="58" t="s">
        <v>60</v>
      </c>
      <c r="B41" s="59"/>
      <c r="C41" s="59"/>
      <c r="D41" s="59"/>
      <c r="E41" s="60"/>
      <c r="F41" s="53">
        <f>F25+F20+F16+F12</f>
        <v>3321.75</v>
      </c>
      <c r="G41" s="27">
        <f>G25+G20+G16+G12</f>
        <v>3606.45</v>
      </c>
    </row>
  </sheetData>
  <mergeCells count="14">
    <mergeCell ref="C6:G6"/>
    <mergeCell ref="B5:G5"/>
    <mergeCell ref="B1:G1"/>
    <mergeCell ref="B2:G2"/>
    <mergeCell ref="C10:C11"/>
    <mergeCell ref="A41:E41"/>
    <mergeCell ref="A10:A11"/>
    <mergeCell ref="G10:G11"/>
    <mergeCell ref="A7:G7"/>
    <mergeCell ref="A8:G8"/>
    <mergeCell ref="B10:B11"/>
    <mergeCell ref="D10:D11"/>
    <mergeCell ref="E10:E11"/>
    <mergeCell ref="F10:F11"/>
  </mergeCells>
  <phoneticPr fontId="0" type="noConversion"/>
  <pageMargins left="0.82677165354330717" right="0.23622047244094491" top="0.74803149606299213" bottom="0.35433070866141736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90" zoomScaleNormal="100" zoomScaleSheetLayoutView="90" workbookViewId="0">
      <selection activeCell="J34" sqref="J34"/>
    </sheetView>
  </sheetViews>
  <sheetFormatPr defaultRowHeight="12.75"/>
  <cols>
    <col min="1" max="1" width="62" style="7" customWidth="1"/>
    <col min="2" max="2" width="5" style="1" customWidth="1"/>
    <col min="3" max="3" width="4.140625" style="1" customWidth="1"/>
    <col min="4" max="4" width="5" style="1" customWidth="1"/>
    <col min="5" max="5" width="12.42578125" style="13" customWidth="1"/>
    <col min="6" max="6" width="6.5703125" style="1" customWidth="1"/>
    <col min="7" max="7" width="10.85546875" style="1" customWidth="1"/>
    <col min="8" max="8" width="11.42578125" style="5" customWidth="1"/>
    <col min="9" max="9" width="11.28515625" style="2" customWidth="1"/>
    <col min="10" max="10" width="11.7109375" style="2" customWidth="1"/>
    <col min="11" max="11" width="11.85546875" style="2" customWidth="1"/>
    <col min="12" max="16384" width="9.140625" style="2"/>
  </cols>
  <sheetData>
    <row r="1" spans="1:16">
      <c r="H1" s="57" t="s">
        <v>105</v>
      </c>
    </row>
    <row r="2" spans="1:16">
      <c r="A2" s="3"/>
      <c r="B2" s="3"/>
      <c r="C2" s="3"/>
      <c r="D2" s="3"/>
      <c r="E2" s="74" t="s">
        <v>90</v>
      </c>
      <c r="F2" s="70"/>
      <c r="G2" s="70"/>
      <c r="H2" s="70"/>
    </row>
    <row r="3" spans="1:16" ht="65.25" customHeight="1">
      <c r="A3" s="8"/>
      <c r="B3" s="8"/>
      <c r="C3" s="8"/>
      <c r="D3" s="68" t="s">
        <v>89</v>
      </c>
      <c r="E3" s="68"/>
      <c r="F3" s="68"/>
      <c r="G3" s="68"/>
      <c r="H3" s="68"/>
      <c r="I3" s="6"/>
    </row>
    <row r="4" spans="1:16" ht="7.5" customHeight="1">
      <c r="A4" s="3"/>
      <c r="B4" s="3"/>
      <c r="C4" s="3"/>
      <c r="D4" s="3"/>
      <c r="E4" s="9"/>
      <c r="F4" s="3"/>
      <c r="G4" s="3"/>
      <c r="H4" s="3"/>
    </row>
    <row r="5" spans="1:16" ht="24.75" customHeight="1">
      <c r="A5" s="73" t="s">
        <v>104</v>
      </c>
      <c r="B5" s="73"/>
      <c r="C5" s="73"/>
      <c r="D5" s="73"/>
      <c r="E5" s="73"/>
      <c r="F5" s="73"/>
      <c r="G5" s="73"/>
      <c r="H5" s="73"/>
    </row>
    <row r="6" spans="1:16">
      <c r="A6" s="10"/>
      <c r="B6" s="11"/>
      <c r="C6" s="11"/>
      <c r="D6" s="11"/>
      <c r="E6" s="12"/>
      <c r="F6" s="11"/>
      <c r="G6" s="11"/>
      <c r="H6" s="18" t="s">
        <v>20</v>
      </c>
    </row>
    <row r="7" spans="1:16" ht="58.5" customHeight="1">
      <c r="A7" s="19" t="s">
        <v>4</v>
      </c>
      <c r="B7" s="20" t="s">
        <v>18</v>
      </c>
      <c r="C7" s="20" t="s">
        <v>5</v>
      </c>
      <c r="D7" s="20" t="s">
        <v>6</v>
      </c>
      <c r="E7" s="21" t="s">
        <v>19</v>
      </c>
      <c r="F7" s="20" t="s">
        <v>8</v>
      </c>
      <c r="G7" s="19">
        <v>2019</v>
      </c>
      <c r="H7" s="22" t="s">
        <v>72</v>
      </c>
      <c r="P7" s="2" t="s">
        <v>68</v>
      </c>
    </row>
    <row r="8" spans="1:16" ht="15" customHeight="1">
      <c r="A8" s="23" t="s">
        <v>54</v>
      </c>
      <c r="B8" s="24">
        <v>334</v>
      </c>
      <c r="C8" s="24"/>
      <c r="D8" s="24"/>
      <c r="E8" s="25"/>
      <c r="F8" s="26"/>
      <c r="G8" s="24">
        <f>G9+G23+G30+G36+G42+G49</f>
        <v>3321.75</v>
      </c>
      <c r="H8" s="24">
        <f>H9+H23+H30+H36+H42+H49</f>
        <v>3606.4500000000003</v>
      </c>
    </row>
    <row r="9" spans="1:16" ht="18.75" customHeight="1">
      <c r="A9" s="28" t="s">
        <v>9</v>
      </c>
      <c r="B9" s="24">
        <v>334</v>
      </c>
      <c r="C9" s="24" t="s">
        <v>10</v>
      </c>
      <c r="D9" s="24" t="s">
        <v>22</v>
      </c>
      <c r="E9" s="24"/>
      <c r="F9" s="24"/>
      <c r="G9" s="24" t="s">
        <v>96</v>
      </c>
      <c r="H9" s="27">
        <f>H10+H15</f>
        <v>1499.6000000000001</v>
      </c>
    </row>
    <row r="10" spans="1:16" ht="28.5" customHeight="1">
      <c r="A10" s="30" t="s">
        <v>21</v>
      </c>
      <c r="B10" s="29">
        <v>334</v>
      </c>
      <c r="C10" s="29" t="s">
        <v>10</v>
      </c>
      <c r="D10" s="29" t="s">
        <v>13</v>
      </c>
      <c r="E10" s="29"/>
      <c r="F10" s="24"/>
      <c r="G10" s="31">
        <v>430.7</v>
      </c>
      <c r="H10" s="31">
        <v>430.7</v>
      </c>
      <c r="J10" s="4"/>
    </row>
    <row r="11" spans="1:16" ht="16.5" customHeight="1">
      <c r="A11" s="32" t="s">
        <v>33</v>
      </c>
      <c r="B11" s="29">
        <v>334</v>
      </c>
      <c r="C11" s="29" t="s">
        <v>10</v>
      </c>
      <c r="D11" s="29" t="s">
        <v>13</v>
      </c>
      <c r="E11" s="33" t="s">
        <v>29</v>
      </c>
      <c r="F11" s="24"/>
      <c r="G11" s="31">
        <v>430.7</v>
      </c>
      <c r="H11" s="31">
        <v>430.7</v>
      </c>
      <c r="I11" s="15"/>
    </row>
    <row r="12" spans="1:16" ht="27" customHeight="1">
      <c r="A12" s="30" t="s">
        <v>67</v>
      </c>
      <c r="B12" s="29">
        <v>334</v>
      </c>
      <c r="C12" s="29" t="s">
        <v>10</v>
      </c>
      <c r="D12" s="29" t="s">
        <v>13</v>
      </c>
      <c r="E12" s="33" t="s">
        <v>34</v>
      </c>
      <c r="F12" s="24"/>
      <c r="G12" s="31">
        <v>430.7</v>
      </c>
      <c r="H12" s="31">
        <v>430.7</v>
      </c>
      <c r="J12" s="4"/>
    </row>
    <row r="13" spans="1:16" ht="27" customHeight="1">
      <c r="A13" s="34" t="s">
        <v>27</v>
      </c>
      <c r="B13" s="29">
        <v>334</v>
      </c>
      <c r="C13" s="29" t="s">
        <v>10</v>
      </c>
      <c r="D13" s="29" t="s">
        <v>13</v>
      </c>
      <c r="E13" s="33" t="s">
        <v>45</v>
      </c>
      <c r="F13" s="24"/>
      <c r="G13" s="31">
        <v>430.7</v>
      </c>
      <c r="H13" s="31">
        <v>430.7</v>
      </c>
    </row>
    <row r="14" spans="1:16" ht="39" customHeight="1">
      <c r="A14" s="30" t="s">
        <v>0</v>
      </c>
      <c r="B14" s="29">
        <v>334</v>
      </c>
      <c r="C14" s="29" t="s">
        <v>10</v>
      </c>
      <c r="D14" s="29" t="s">
        <v>13</v>
      </c>
      <c r="E14" s="33" t="s">
        <v>45</v>
      </c>
      <c r="F14" s="29" t="s">
        <v>1</v>
      </c>
      <c r="G14" s="31">
        <v>430.7</v>
      </c>
      <c r="H14" s="31">
        <v>430.7</v>
      </c>
    </row>
    <row r="15" spans="1:16" ht="27" customHeight="1">
      <c r="A15" s="30" t="s">
        <v>23</v>
      </c>
      <c r="B15" s="29">
        <v>334</v>
      </c>
      <c r="C15" s="29" t="s">
        <v>10</v>
      </c>
      <c r="D15" s="29" t="s">
        <v>12</v>
      </c>
      <c r="E15" s="29"/>
      <c r="F15" s="29"/>
      <c r="G15" s="29" t="s">
        <v>91</v>
      </c>
      <c r="H15" s="31">
        <v>1068.9000000000001</v>
      </c>
    </row>
    <row r="16" spans="1:16" ht="16.5" customHeight="1">
      <c r="A16" s="32" t="s">
        <v>28</v>
      </c>
      <c r="B16" s="29">
        <v>334</v>
      </c>
      <c r="C16" s="29" t="s">
        <v>10</v>
      </c>
      <c r="D16" s="29" t="s">
        <v>12</v>
      </c>
      <c r="E16" s="33" t="s">
        <v>29</v>
      </c>
      <c r="F16" s="29"/>
      <c r="G16" s="29" t="s">
        <v>91</v>
      </c>
      <c r="H16" s="31">
        <v>1068.9000000000001</v>
      </c>
    </row>
    <row r="17" spans="1:8" ht="24" customHeight="1">
      <c r="A17" s="30" t="s">
        <v>67</v>
      </c>
      <c r="B17" s="29">
        <v>334</v>
      </c>
      <c r="C17" s="29" t="s">
        <v>10</v>
      </c>
      <c r="D17" s="29" t="s">
        <v>12</v>
      </c>
      <c r="E17" s="33" t="s">
        <v>34</v>
      </c>
      <c r="F17" s="29"/>
      <c r="G17" s="29" t="s">
        <v>91</v>
      </c>
      <c r="H17" s="31">
        <f>H18+H21</f>
        <v>1068.9000000000001</v>
      </c>
    </row>
    <row r="18" spans="1:8" ht="26.25" customHeight="1">
      <c r="A18" s="34" t="s">
        <v>35</v>
      </c>
      <c r="B18" s="29">
        <v>334</v>
      </c>
      <c r="C18" s="29" t="s">
        <v>10</v>
      </c>
      <c r="D18" s="29" t="s">
        <v>12</v>
      </c>
      <c r="E18" s="33" t="s">
        <v>46</v>
      </c>
      <c r="F18" s="29"/>
      <c r="G18" s="29" t="s">
        <v>92</v>
      </c>
      <c r="H18" s="31">
        <v>978.9</v>
      </c>
    </row>
    <row r="19" spans="1:8" ht="37.5" customHeight="1">
      <c r="A19" s="30" t="s">
        <v>0</v>
      </c>
      <c r="B19" s="29">
        <v>334</v>
      </c>
      <c r="C19" s="29" t="s">
        <v>10</v>
      </c>
      <c r="D19" s="29" t="s">
        <v>12</v>
      </c>
      <c r="E19" s="33" t="s">
        <v>46</v>
      </c>
      <c r="F19" s="29" t="s">
        <v>1</v>
      </c>
      <c r="G19" s="29" t="s">
        <v>93</v>
      </c>
      <c r="H19" s="31">
        <v>911.3</v>
      </c>
    </row>
    <row r="20" spans="1:8" ht="24" customHeight="1">
      <c r="A20" s="30" t="s">
        <v>3</v>
      </c>
      <c r="B20" s="29">
        <v>334</v>
      </c>
      <c r="C20" s="29" t="s">
        <v>10</v>
      </c>
      <c r="D20" s="29" t="s">
        <v>12</v>
      </c>
      <c r="E20" s="33" t="s">
        <v>46</v>
      </c>
      <c r="F20" s="29" t="s">
        <v>2</v>
      </c>
      <c r="G20" s="29" t="s">
        <v>94</v>
      </c>
      <c r="H20" s="31">
        <v>67.599999999999994</v>
      </c>
    </row>
    <row r="21" spans="1:8" ht="24.75" customHeight="1">
      <c r="A21" s="34" t="s">
        <v>49</v>
      </c>
      <c r="B21" s="29" t="s">
        <v>61</v>
      </c>
      <c r="C21" s="29" t="s">
        <v>10</v>
      </c>
      <c r="D21" s="29" t="s">
        <v>12</v>
      </c>
      <c r="E21" s="33" t="s">
        <v>47</v>
      </c>
      <c r="F21" s="29"/>
      <c r="G21" s="29" t="s">
        <v>95</v>
      </c>
      <c r="H21" s="31">
        <v>90</v>
      </c>
    </row>
    <row r="22" spans="1:8" ht="25.5" customHeight="1">
      <c r="A22" s="35" t="s">
        <v>3</v>
      </c>
      <c r="B22" s="29" t="s">
        <v>61</v>
      </c>
      <c r="C22" s="29" t="s">
        <v>10</v>
      </c>
      <c r="D22" s="29" t="s">
        <v>12</v>
      </c>
      <c r="E22" s="33" t="s">
        <v>47</v>
      </c>
      <c r="F22" s="29" t="s">
        <v>2</v>
      </c>
      <c r="G22" s="29" t="s">
        <v>95</v>
      </c>
      <c r="H22" s="31">
        <v>90</v>
      </c>
    </row>
    <row r="23" spans="1:8" ht="13.5" customHeight="1">
      <c r="A23" s="23" t="s">
        <v>24</v>
      </c>
      <c r="B23" s="24">
        <v>334</v>
      </c>
      <c r="C23" s="24" t="s">
        <v>13</v>
      </c>
      <c r="D23" s="24"/>
      <c r="E23" s="33"/>
      <c r="F23" s="24"/>
      <c r="G23" s="24" t="s">
        <v>85</v>
      </c>
      <c r="H23" s="27">
        <f>H24</f>
        <v>217.7</v>
      </c>
    </row>
    <row r="24" spans="1:8" ht="14.25" customHeight="1">
      <c r="A24" s="36" t="s">
        <v>25</v>
      </c>
      <c r="B24" s="29">
        <v>334</v>
      </c>
      <c r="C24" s="29" t="s">
        <v>13</v>
      </c>
      <c r="D24" s="29" t="s">
        <v>11</v>
      </c>
      <c r="E24" s="33"/>
      <c r="F24" s="29"/>
      <c r="G24" s="29" t="s">
        <v>85</v>
      </c>
      <c r="H24" s="31">
        <v>217.7</v>
      </c>
    </row>
    <row r="25" spans="1:8" ht="15.75" customHeight="1">
      <c r="A25" s="30" t="s">
        <v>28</v>
      </c>
      <c r="B25" s="29">
        <v>334</v>
      </c>
      <c r="C25" s="29" t="s">
        <v>13</v>
      </c>
      <c r="D25" s="29" t="s">
        <v>11</v>
      </c>
      <c r="E25" s="33" t="s">
        <v>29</v>
      </c>
      <c r="F25" s="29"/>
      <c r="G25" s="29" t="s">
        <v>85</v>
      </c>
      <c r="H25" s="31">
        <v>217.7</v>
      </c>
    </row>
    <row r="26" spans="1:8" ht="37.5" customHeight="1">
      <c r="A26" s="37" t="s">
        <v>30</v>
      </c>
      <c r="B26" s="29">
        <v>334</v>
      </c>
      <c r="C26" s="29" t="s">
        <v>13</v>
      </c>
      <c r="D26" s="29" t="s">
        <v>11</v>
      </c>
      <c r="E26" s="33" t="s">
        <v>31</v>
      </c>
      <c r="F26" s="29"/>
      <c r="G26" s="29" t="s">
        <v>85</v>
      </c>
      <c r="H26" s="31">
        <v>217.7</v>
      </c>
    </row>
    <row r="27" spans="1:8" ht="24.75" customHeight="1">
      <c r="A27" s="37" t="s">
        <v>32</v>
      </c>
      <c r="B27" s="29">
        <v>334</v>
      </c>
      <c r="C27" s="29" t="s">
        <v>13</v>
      </c>
      <c r="D27" s="29" t="s">
        <v>11</v>
      </c>
      <c r="E27" s="33" t="s">
        <v>48</v>
      </c>
      <c r="F27" s="29"/>
      <c r="G27" s="29" t="s">
        <v>85</v>
      </c>
      <c r="H27" s="31">
        <f>H28+H29</f>
        <v>217.70000000000002</v>
      </c>
    </row>
    <row r="28" spans="1:8" ht="41.25" customHeight="1">
      <c r="A28" s="30" t="s">
        <v>0</v>
      </c>
      <c r="B28" s="29">
        <v>334</v>
      </c>
      <c r="C28" s="29" t="s">
        <v>13</v>
      </c>
      <c r="D28" s="29" t="s">
        <v>11</v>
      </c>
      <c r="E28" s="33" t="s">
        <v>48</v>
      </c>
      <c r="F28" s="29" t="s">
        <v>1</v>
      </c>
      <c r="G28" s="29" t="s">
        <v>97</v>
      </c>
      <c r="H28" s="31">
        <v>198.8</v>
      </c>
    </row>
    <row r="29" spans="1:8" ht="24" customHeight="1">
      <c r="A29" s="30" t="s">
        <v>3</v>
      </c>
      <c r="B29" s="29">
        <v>334</v>
      </c>
      <c r="C29" s="29" t="s">
        <v>13</v>
      </c>
      <c r="D29" s="29" t="s">
        <v>11</v>
      </c>
      <c r="E29" s="33" t="s">
        <v>48</v>
      </c>
      <c r="F29" s="29" t="s">
        <v>2</v>
      </c>
      <c r="G29" s="29" t="s">
        <v>98</v>
      </c>
      <c r="H29" s="31">
        <v>18.899999999999999</v>
      </c>
    </row>
    <row r="30" spans="1:8" ht="15.75" customHeight="1">
      <c r="A30" s="23" t="s">
        <v>36</v>
      </c>
      <c r="B30" s="24">
        <v>334</v>
      </c>
      <c r="C30" s="24" t="s">
        <v>12</v>
      </c>
      <c r="D30" s="40"/>
      <c r="E30" s="29"/>
      <c r="F30" s="33"/>
      <c r="G30" s="25">
        <v>601.70000000000005</v>
      </c>
      <c r="H30" s="41">
        <v>607.79999999999995</v>
      </c>
    </row>
    <row r="31" spans="1:8" ht="15" customHeight="1">
      <c r="A31" s="30" t="s">
        <v>42</v>
      </c>
      <c r="B31" s="29">
        <v>334</v>
      </c>
      <c r="C31" s="29" t="s">
        <v>12</v>
      </c>
      <c r="D31" s="29" t="s">
        <v>14</v>
      </c>
      <c r="E31" s="40"/>
      <c r="F31" s="33"/>
      <c r="G31" s="33">
        <v>601.70000000000005</v>
      </c>
      <c r="H31" s="38">
        <v>607.79999999999995</v>
      </c>
    </row>
    <row r="32" spans="1:8" ht="36.75" customHeight="1">
      <c r="A32" s="30" t="s">
        <v>106</v>
      </c>
      <c r="B32" s="29">
        <v>334</v>
      </c>
      <c r="C32" s="29" t="s">
        <v>12</v>
      </c>
      <c r="D32" s="29" t="s">
        <v>14</v>
      </c>
      <c r="E32" s="33" t="s">
        <v>37</v>
      </c>
      <c r="F32" s="33"/>
      <c r="G32" s="33">
        <v>601.70000000000005</v>
      </c>
      <c r="H32" s="38">
        <v>607.79999999999995</v>
      </c>
    </row>
    <row r="33" spans="1:8" ht="15.75" customHeight="1">
      <c r="A33" s="30" t="s">
        <v>69</v>
      </c>
      <c r="B33" s="29">
        <v>334</v>
      </c>
      <c r="C33" s="29" t="s">
        <v>12</v>
      </c>
      <c r="D33" s="29" t="s">
        <v>14</v>
      </c>
      <c r="E33" s="33" t="s">
        <v>50</v>
      </c>
      <c r="F33" s="33"/>
      <c r="G33" s="33">
        <v>601.70000000000005</v>
      </c>
      <c r="H33" s="38">
        <v>607.79999999999995</v>
      </c>
    </row>
    <row r="34" spans="1:8" ht="39.75" customHeight="1">
      <c r="A34" s="30" t="s">
        <v>111</v>
      </c>
      <c r="B34" s="29">
        <v>334</v>
      </c>
      <c r="C34" s="29" t="s">
        <v>12</v>
      </c>
      <c r="D34" s="29" t="s">
        <v>14</v>
      </c>
      <c r="E34" s="33" t="s">
        <v>74</v>
      </c>
      <c r="F34" s="33"/>
      <c r="G34" s="33">
        <v>601.70000000000005</v>
      </c>
      <c r="H34" s="38">
        <v>607.79999999999995</v>
      </c>
    </row>
    <row r="35" spans="1:8" ht="24.75" customHeight="1">
      <c r="A35" s="30" t="s">
        <v>3</v>
      </c>
      <c r="B35" s="29">
        <v>334</v>
      </c>
      <c r="C35" s="29" t="s">
        <v>12</v>
      </c>
      <c r="D35" s="29" t="s">
        <v>14</v>
      </c>
      <c r="E35" s="33" t="s">
        <v>74</v>
      </c>
      <c r="F35" s="29" t="s">
        <v>2</v>
      </c>
      <c r="G35" s="54">
        <v>601.70000000000005</v>
      </c>
      <c r="H35" s="38">
        <v>607.79999999999995</v>
      </c>
    </row>
    <row r="36" spans="1:8" ht="12.75" customHeight="1">
      <c r="A36" s="23" t="s">
        <v>99</v>
      </c>
      <c r="B36" s="24" t="s">
        <v>61</v>
      </c>
      <c r="C36" s="24" t="s">
        <v>39</v>
      </c>
      <c r="D36" s="29"/>
      <c r="E36" s="33"/>
      <c r="F36" s="29"/>
      <c r="G36" s="55">
        <v>48.7</v>
      </c>
      <c r="H36" s="41">
        <v>50.4</v>
      </c>
    </row>
    <row r="37" spans="1:8" ht="14.25" customHeight="1">
      <c r="A37" s="30" t="s">
        <v>40</v>
      </c>
      <c r="B37" s="29">
        <v>334</v>
      </c>
      <c r="C37" s="29" t="s">
        <v>39</v>
      </c>
      <c r="D37" s="29" t="s">
        <v>11</v>
      </c>
      <c r="E37" s="40"/>
      <c r="F37" s="33"/>
      <c r="G37" s="49">
        <v>48.7</v>
      </c>
      <c r="H37" s="38">
        <v>50.4</v>
      </c>
    </row>
    <row r="38" spans="1:8" ht="24" customHeight="1">
      <c r="A38" s="30" t="s">
        <v>112</v>
      </c>
      <c r="B38" s="29">
        <v>334</v>
      </c>
      <c r="C38" s="29" t="s">
        <v>39</v>
      </c>
      <c r="D38" s="29" t="s">
        <v>11</v>
      </c>
      <c r="E38" s="33" t="s">
        <v>38</v>
      </c>
      <c r="F38" s="33"/>
      <c r="G38" s="49">
        <v>48.7</v>
      </c>
      <c r="H38" s="38">
        <v>50.4</v>
      </c>
    </row>
    <row r="39" spans="1:8" ht="14.25" customHeight="1">
      <c r="A39" s="30" t="s">
        <v>44</v>
      </c>
      <c r="B39" s="29">
        <v>334</v>
      </c>
      <c r="C39" s="29" t="s">
        <v>39</v>
      </c>
      <c r="D39" s="29" t="s">
        <v>11</v>
      </c>
      <c r="E39" s="33" t="s">
        <v>75</v>
      </c>
      <c r="F39" s="33"/>
      <c r="G39" s="49">
        <v>48.7</v>
      </c>
      <c r="H39" s="38">
        <v>50.4</v>
      </c>
    </row>
    <row r="40" spans="1:8" ht="24" customHeight="1">
      <c r="A40" s="30" t="s">
        <v>113</v>
      </c>
      <c r="B40" s="29">
        <v>334</v>
      </c>
      <c r="C40" s="29" t="s">
        <v>39</v>
      </c>
      <c r="D40" s="29" t="s">
        <v>11</v>
      </c>
      <c r="E40" s="33" t="s">
        <v>76</v>
      </c>
      <c r="F40" s="33"/>
      <c r="G40" s="49">
        <v>48.7</v>
      </c>
      <c r="H40" s="38">
        <v>50.4</v>
      </c>
    </row>
    <row r="41" spans="1:8" ht="24" customHeight="1">
      <c r="A41" s="30" t="s">
        <v>3</v>
      </c>
      <c r="B41" s="29">
        <v>334</v>
      </c>
      <c r="C41" s="29" t="s">
        <v>39</v>
      </c>
      <c r="D41" s="29" t="s">
        <v>11</v>
      </c>
      <c r="E41" s="33" t="s">
        <v>76</v>
      </c>
      <c r="F41" s="29" t="s">
        <v>2</v>
      </c>
      <c r="G41" s="49">
        <v>48.7</v>
      </c>
      <c r="H41" s="38">
        <v>50.4</v>
      </c>
    </row>
    <row r="42" spans="1:8" ht="12.75" customHeight="1">
      <c r="A42" s="23" t="s">
        <v>26</v>
      </c>
      <c r="B42" s="24">
        <v>334</v>
      </c>
      <c r="C42" s="24" t="s">
        <v>15</v>
      </c>
      <c r="D42" s="24" t="s">
        <v>22</v>
      </c>
      <c r="E42" s="24"/>
      <c r="F42" s="24"/>
      <c r="G42" s="24" t="s">
        <v>103</v>
      </c>
      <c r="H42" s="27">
        <f>H43</f>
        <v>1198.5</v>
      </c>
    </row>
    <row r="43" spans="1:8" ht="13.5" customHeight="1">
      <c r="A43" s="30" t="s">
        <v>16</v>
      </c>
      <c r="B43" s="29">
        <v>334</v>
      </c>
      <c r="C43" s="29" t="s">
        <v>15</v>
      </c>
      <c r="D43" s="29" t="s">
        <v>10</v>
      </c>
      <c r="E43" s="29"/>
      <c r="F43" s="29"/>
      <c r="G43" s="29" t="s">
        <v>103</v>
      </c>
      <c r="H43" s="31">
        <f>H44</f>
        <v>1198.5</v>
      </c>
    </row>
    <row r="44" spans="1:8" ht="25.5" customHeight="1">
      <c r="A44" s="30" t="s">
        <v>101</v>
      </c>
      <c r="B44" s="29">
        <v>334</v>
      </c>
      <c r="C44" s="29" t="s">
        <v>15</v>
      </c>
      <c r="D44" s="29" t="s">
        <v>10</v>
      </c>
      <c r="E44" s="33" t="s">
        <v>51</v>
      </c>
      <c r="F44" s="29"/>
      <c r="G44" s="38">
        <v>967.8</v>
      </c>
      <c r="H44" s="31">
        <f>H45</f>
        <v>1198.5</v>
      </c>
    </row>
    <row r="45" spans="1:8" ht="17.25" customHeight="1">
      <c r="A45" s="30" t="s">
        <v>44</v>
      </c>
      <c r="B45" s="29">
        <v>334</v>
      </c>
      <c r="C45" s="29" t="s">
        <v>15</v>
      </c>
      <c r="D45" s="29" t="s">
        <v>10</v>
      </c>
      <c r="E45" s="33" t="s">
        <v>52</v>
      </c>
      <c r="F45" s="29"/>
      <c r="G45" s="29" t="s">
        <v>103</v>
      </c>
      <c r="H45" s="31">
        <f>H46</f>
        <v>1198.5</v>
      </c>
    </row>
    <row r="46" spans="1:8" ht="25.5" customHeight="1">
      <c r="A46" s="30" t="s">
        <v>100</v>
      </c>
      <c r="B46" s="29" t="s">
        <v>61</v>
      </c>
      <c r="C46" s="29" t="s">
        <v>15</v>
      </c>
      <c r="D46" s="29" t="s">
        <v>10</v>
      </c>
      <c r="E46" s="33" t="s">
        <v>53</v>
      </c>
      <c r="F46" s="29"/>
      <c r="G46" s="29" t="s">
        <v>103</v>
      </c>
      <c r="H46" s="31">
        <v>1198.5</v>
      </c>
    </row>
    <row r="47" spans="1:8" ht="36" customHeight="1">
      <c r="A47" s="30" t="s">
        <v>0</v>
      </c>
      <c r="B47" s="29" t="s">
        <v>61</v>
      </c>
      <c r="C47" s="29" t="s">
        <v>15</v>
      </c>
      <c r="D47" s="29" t="s">
        <v>10</v>
      </c>
      <c r="E47" s="33" t="s">
        <v>53</v>
      </c>
      <c r="F47" s="29" t="s">
        <v>1</v>
      </c>
      <c r="G47" s="29" t="s">
        <v>102</v>
      </c>
      <c r="H47" s="31">
        <v>950.9</v>
      </c>
    </row>
    <row r="48" spans="1:8" ht="25.5">
      <c r="A48" s="30" t="s">
        <v>3</v>
      </c>
      <c r="B48" s="29" t="s">
        <v>61</v>
      </c>
      <c r="C48" s="29" t="s">
        <v>15</v>
      </c>
      <c r="D48" s="29" t="s">
        <v>10</v>
      </c>
      <c r="E48" s="33" t="s">
        <v>53</v>
      </c>
      <c r="F48" s="29" t="s">
        <v>2</v>
      </c>
      <c r="G48" s="38">
        <v>16.899999999999999</v>
      </c>
      <c r="H48" s="31">
        <v>247.6</v>
      </c>
    </row>
    <row r="49" spans="1:8">
      <c r="A49" s="23" t="s">
        <v>62</v>
      </c>
      <c r="B49" s="24" t="s">
        <v>61</v>
      </c>
      <c r="C49" s="24" t="s">
        <v>63</v>
      </c>
      <c r="D49" s="29"/>
      <c r="E49" s="33"/>
      <c r="F49" s="29"/>
      <c r="G49" s="27">
        <v>32.450000000000003</v>
      </c>
      <c r="H49" s="27">
        <v>32.450000000000003</v>
      </c>
    </row>
    <row r="50" spans="1:8">
      <c r="A50" s="30" t="s">
        <v>64</v>
      </c>
      <c r="B50" s="29" t="s">
        <v>61</v>
      </c>
      <c r="C50" s="29" t="s">
        <v>63</v>
      </c>
      <c r="D50" s="29" t="s">
        <v>11</v>
      </c>
      <c r="E50" s="33"/>
      <c r="F50" s="29"/>
      <c r="G50" s="31">
        <v>32.450000000000003</v>
      </c>
      <c r="H50" s="31">
        <v>32.450000000000003</v>
      </c>
    </row>
    <row r="51" spans="1:8" ht="38.25">
      <c r="A51" s="44" t="s">
        <v>58</v>
      </c>
      <c r="B51" s="29" t="s">
        <v>61</v>
      </c>
      <c r="C51" s="29" t="s">
        <v>63</v>
      </c>
      <c r="D51" s="29" t="s">
        <v>11</v>
      </c>
      <c r="E51" s="33" t="s">
        <v>57</v>
      </c>
      <c r="F51" s="29"/>
      <c r="G51" s="31">
        <v>32.450000000000003</v>
      </c>
      <c r="H51" s="31">
        <v>32.450000000000003</v>
      </c>
    </row>
    <row r="52" spans="1:8" ht="38.25">
      <c r="A52" s="44" t="s">
        <v>59</v>
      </c>
      <c r="B52" s="29" t="s">
        <v>61</v>
      </c>
      <c r="C52" s="29" t="s">
        <v>63</v>
      </c>
      <c r="D52" s="29" t="s">
        <v>11</v>
      </c>
      <c r="E52" s="33" t="s">
        <v>57</v>
      </c>
      <c r="F52" s="29" t="s">
        <v>65</v>
      </c>
      <c r="G52" s="31">
        <v>32.450000000000003</v>
      </c>
      <c r="H52" s="31">
        <v>32.450000000000003</v>
      </c>
    </row>
  </sheetData>
  <mergeCells count="3">
    <mergeCell ref="D3:H3"/>
    <mergeCell ref="A5:H5"/>
    <mergeCell ref="E2:H2"/>
  </mergeCells>
  <phoneticPr fontId="7" type="noConversion"/>
  <pageMargins left="1.0236220472440944" right="0" top="0.31496062992125984" bottom="0.27559055118110237" header="0.27559055118110237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5</vt:lpstr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Главбух</cp:lastModifiedBy>
  <cp:lastPrinted>2017-11-13T03:37:17Z</cp:lastPrinted>
  <dcterms:created xsi:type="dcterms:W3CDTF">2006-11-23T03:11:21Z</dcterms:created>
  <dcterms:modified xsi:type="dcterms:W3CDTF">2017-11-13T09:22:10Z</dcterms:modified>
</cp:coreProperties>
</file>